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DeTrabalho"/>
  <bookViews>
    <workbookView xWindow="0" yWindow="0" windowWidth="20490" windowHeight="7680"/>
  </bookViews>
  <sheets>
    <sheet name="TLC" sheetId="1" r:id="rId1"/>
    <sheet name="Agresti-Coull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3" l="1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17" i="3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B5" i="3"/>
  <c r="B6" i="3" s="1"/>
  <c r="B4" i="3"/>
  <c r="B3" i="3"/>
  <c r="B24" i="3" s="1"/>
  <c r="B6" i="1"/>
  <c r="B7" i="1" s="1"/>
  <c r="A18" i="3"/>
  <c r="B12" i="1" l="1"/>
  <c r="B13" i="1"/>
  <c r="B47" i="3"/>
  <c r="B39" i="3"/>
  <c r="B31" i="3"/>
  <c r="B23" i="3"/>
  <c r="B46" i="3"/>
  <c r="B38" i="3"/>
  <c r="B30" i="3"/>
  <c r="B22" i="3"/>
  <c r="B45" i="3"/>
  <c r="B37" i="3"/>
  <c r="B29" i="3"/>
  <c r="B21" i="3"/>
  <c r="B44" i="3"/>
  <c r="B36" i="3"/>
  <c r="B28" i="3"/>
  <c r="B20" i="3"/>
  <c r="B43" i="3"/>
  <c r="B35" i="3"/>
  <c r="B27" i="3"/>
  <c r="B19" i="3"/>
  <c r="B42" i="3"/>
  <c r="B34" i="3"/>
  <c r="B26" i="3"/>
  <c r="B18" i="3"/>
  <c r="B41" i="3"/>
  <c r="B33" i="3"/>
  <c r="B25" i="3"/>
  <c r="B40" i="3"/>
  <c r="B32" i="3"/>
  <c r="C22" i="1"/>
  <c r="C46" i="1"/>
  <c r="C38" i="1"/>
  <c r="C30" i="1"/>
  <c r="C45" i="1"/>
  <c r="C37" i="1"/>
  <c r="C29" i="1"/>
  <c r="C21" i="1"/>
  <c r="C44" i="1"/>
  <c r="C36" i="1"/>
  <c r="C28" i="1"/>
  <c r="C20" i="1"/>
  <c r="C43" i="1"/>
  <c r="C35" i="1"/>
  <c r="C27" i="1"/>
  <c r="C19" i="1"/>
  <c r="C42" i="1"/>
  <c r="C34" i="1"/>
  <c r="C26" i="1"/>
  <c r="C18" i="1"/>
  <c r="C41" i="1"/>
  <c r="C33" i="1"/>
  <c r="C25" i="1"/>
  <c r="C17" i="1"/>
  <c r="C32" i="1"/>
  <c r="C24" i="1"/>
  <c r="C16" i="1"/>
  <c r="C40" i="1"/>
  <c r="C39" i="1"/>
  <c r="C31" i="1"/>
  <c r="C23" i="1"/>
  <c r="B7" i="3"/>
  <c r="B8" i="3"/>
  <c r="A19" i="3"/>
  <c r="B8" i="1"/>
  <c r="B16" i="1"/>
  <c r="A17" i="1"/>
  <c r="B9" i="3" l="1"/>
  <c r="B10" i="3" s="1"/>
  <c r="C18" i="3"/>
  <c r="C26" i="3"/>
  <c r="C34" i="3"/>
  <c r="C42" i="3"/>
  <c r="C17" i="3"/>
  <c r="C19" i="3"/>
  <c r="C27" i="3"/>
  <c r="C35" i="3"/>
  <c r="C43" i="3"/>
  <c r="C20" i="3"/>
  <c r="C28" i="3"/>
  <c r="C36" i="3"/>
  <c r="C44" i="3"/>
  <c r="C21" i="3"/>
  <c r="C29" i="3"/>
  <c r="C37" i="3"/>
  <c r="C45" i="3"/>
  <c r="C22" i="3"/>
  <c r="C30" i="3"/>
  <c r="C38" i="3"/>
  <c r="C46" i="3"/>
  <c r="C23" i="3"/>
  <c r="C31" i="3"/>
  <c r="C39" i="3"/>
  <c r="C47" i="3"/>
  <c r="C24" i="3"/>
  <c r="C32" i="3"/>
  <c r="C40" i="3"/>
  <c r="C25" i="3"/>
  <c r="C33" i="3"/>
  <c r="C41" i="3"/>
  <c r="B17" i="1"/>
  <c r="A20" i="3"/>
  <c r="B10" i="1"/>
  <c r="B9" i="1"/>
  <c r="A18" i="1"/>
  <c r="B18" i="1" s="1"/>
  <c r="B11" i="3" l="1"/>
  <c r="B12" i="3"/>
  <c r="A21" i="3"/>
  <c r="A19" i="1"/>
  <c r="B19" i="1" s="1"/>
  <c r="A22" i="3" l="1"/>
  <c r="A20" i="1"/>
  <c r="B20" i="1" s="1"/>
  <c r="A23" i="3" l="1"/>
  <c r="A21" i="1"/>
  <c r="B21" i="1" s="1"/>
  <c r="A24" i="3" l="1"/>
  <c r="A22" i="1"/>
  <c r="B22" i="1" s="1"/>
  <c r="A25" i="3" l="1"/>
  <c r="A23" i="1"/>
  <c r="B23" i="1" s="1"/>
  <c r="A26" i="3" l="1"/>
  <c r="A24" i="1"/>
  <c r="B24" i="1" s="1"/>
  <c r="A27" i="3" l="1"/>
  <c r="A25" i="1"/>
  <c r="B25" i="1" s="1"/>
  <c r="A28" i="3" l="1"/>
  <c r="A26" i="1"/>
  <c r="B26" i="1" s="1"/>
  <c r="A29" i="3" l="1"/>
  <c r="A27" i="1"/>
  <c r="B27" i="1" s="1"/>
  <c r="A30" i="3" l="1"/>
  <c r="A28" i="1"/>
  <c r="B28" i="1" s="1"/>
  <c r="A31" i="3" l="1"/>
  <c r="A29" i="1"/>
  <c r="B29" i="1" s="1"/>
  <c r="A32" i="3" l="1"/>
  <c r="A30" i="1"/>
  <c r="B30" i="1" s="1"/>
  <c r="A33" i="3" l="1"/>
  <c r="A31" i="1"/>
  <c r="B31" i="1" s="1"/>
  <c r="A34" i="3" l="1"/>
  <c r="A32" i="1"/>
  <c r="B32" i="1" s="1"/>
  <c r="A35" i="3" l="1"/>
  <c r="A33" i="1"/>
  <c r="B33" i="1" s="1"/>
  <c r="A36" i="3" l="1"/>
  <c r="A34" i="1"/>
  <c r="B34" i="1" s="1"/>
  <c r="A37" i="3" l="1"/>
  <c r="A35" i="1"/>
  <c r="B35" i="1" s="1"/>
  <c r="A38" i="3" l="1"/>
  <c r="A36" i="1"/>
  <c r="B36" i="1" s="1"/>
  <c r="A39" i="3" l="1"/>
  <c r="A37" i="1"/>
  <c r="B37" i="1" s="1"/>
  <c r="A40" i="3" l="1"/>
  <c r="A38" i="1"/>
  <c r="B38" i="1" s="1"/>
  <c r="A41" i="3" l="1"/>
  <c r="A39" i="1"/>
  <c r="B39" i="1" s="1"/>
  <c r="A42" i="3" l="1"/>
  <c r="A40" i="1"/>
  <c r="B40" i="1" s="1"/>
  <c r="A43" i="3" l="1"/>
  <c r="A41" i="1"/>
  <c r="B41" i="1" s="1"/>
  <c r="A44" i="3" l="1"/>
  <c r="A42" i="1"/>
  <c r="B42" i="1" s="1"/>
  <c r="A45" i="3" l="1"/>
  <c r="A43" i="1"/>
  <c r="B43" i="1" s="1"/>
  <c r="A46" i="3" l="1"/>
  <c r="A44" i="1"/>
  <c r="B44" i="1" s="1"/>
  <c r="A47" i="3" l="1"/>
  <c r="A45" i="1"/>
  <c r="B45" i="1" s="1"/>
  <c r="A48" i="3" l="1"/>
  <c r="A46" i="1"/>
  <c r="B46" i="1" s="1"/>
  <c r="A49" i="3" l="1"/>
  <c r="A47" i="1"/>
  <c r="B47" i="1" s="1"/>
  <c r="A50" i="3" l="1"/>
  <c r="A48" i="1"/>
  <c r="B48" i="1" s="1"/>
  <c r="A51" i="3" l="1"/>
  <c r="A49" i="1"/>
  <c r="B49" i="1" s="1"/>
  <c r="A52" i="3" l="1"/>
  <c r="A50" i="1"/>
  <c r="B50" i="1" s="1"/>
  <c r="A53" i="3" l="1"/>
  <c r="A51" i="1"/>
  <c r="B51" i="1" s="1"/>
  <c r="A54" i="3" l="1"/>
  <c r="A52" i="1"/>
  <c r="B52" i="1" s="1"/>
  <c r="A55" i="3" l="1"/>
  <c r="A53" i="1"/>
  <c r="B53" i="1" s="1"/>
  <c r="A56" i="3" l="1"/>
  <c r="A54" i="1"/>
  <c r="B54" i="1" s="1"/>
  <c r="A57" i="3" l="1"/>
  <c r="A55" i="1"/>
  <c r="B55" i="1" s="1"/>
  <c r="A58" i="3" l="1"/>
  <c r="A56" i="1"/>
  <c r="B56" i="1" s="1"/>
  <c r="A59" i="3" l="1"/>
  <c r="A57" i="1"/>
  <c r="B57" i="1" s="1"/>
  <c r="A60" i="3" l="1"/>
  <c r="A58" i="1"/>
  <c r="B58" i="1" s="1"/>
  <c r="A61" i="3" l="1"/>
  <c r="A59" i="1"/>
  <c r="B59" i="1" s="1"/>
  <c r="A62" i="3" l="1"/>
  <c r="A60" i="1"/>
  <c r="B60" i="1" s="1"/>
  <c r="A63" i="3" l="1"/>
  <c r="A61" i="1"/>
  <c r="B61" i="1" s="1"/>
  <c r="A64" i="3" l="1"/>
  <c r="A62" i="1"/>
  <c r="B62" i="1" s="1"/>
  <c r="A65" i="3" l="1"/>
  <c r="A63" i="1"/>
  <c r="B63" i="1" s="1"/>
  <c r="A66" i="3" l="1"/>
  <c r="A64" i="1"/>
  <c r="B64" i="1" s="1"/>
  <c r="A67" i="3" l="1"/>
  <c r="A65" i="1"/>
  <c r="B65" i="1" s="1"/>
  <c r="A68" i="3" l="1"/>
  <c r="A66" i="1"/>
  <c r="B66" i="1" s="1"/>
  <c r="A69" i="3" l="1"/>
  <c r="A67" i="1"/>
  <c r="B67" i="1" s="1"/>
  <c r="A70" i="3" l="1"/>
  <c r="A68" i="1"/>
  <c r="B68" i="1" s="1"/>
  <c r="A71" i="3" l="1"/>
  <c r="A69" i="1"/>
  <c r="B69" i="1" s="1"/>
  <c r="A72" i="3" l="1"/>
  <c r="A70" i="1"/>
  <c r="B70" i="1" s="1"/>
  <c r="A73" i="3" l="1"/>
  <c r="A71" i="1"/>
  <c r="B71" i="1" s="1"/>
  <c r="A74" i="3" l="1"/>
  <c r="A72" i="1"/>
  <c r="B72" i="1" s="1"/>
  <c r="A75" i="3" l="1"/>
  <c r="A73" i="1"/>
  <c r="B73" i="1" s="1"/>
  <c r="A76" i="3" l="1"/>
  <c r="A74" i="1"/>
  <c r="B74" i="1" s="1"/>
  <c r="A77" i="3" l="1"/>
  <c r="A75" i="1"/>
  <c r="B75" i="1" s="1"/>
  <c r="A78" i="3" l="1"/>
  <c r="A76" i="1"/>
  <c r="B76" i="1" s="1"/>
  <c r="A79" i="3" l="1"/>
  <c r="A77" i="1"/>
  <c r="B77" i="1" s="1"/>
  <c r="A80" i="3" l="1"/>
  <c r="A78" i="1"/>
  <c r="B78" i="1" s="1"/>
  <c r="A81" i="3" l="1"/>
  <c r="A79" i="1"/>
  <c r="B79" i="1" s="1"/>
  <c r="A82" i="3" l="1"/>
  <c r="A80" i="1"/>
  <c r="B80" i="1" s="1"/>
  <c r="A83" i="3" l="1"/>
  <c r="A81" i="1"/>
  <c r="B81" i="1" s="1"/>
  <c r="A84" i="3" l="1"/>
  <c r="A82" i="1"/>
  <c r="B82" i="1" s="1"/>
  <c r="A85" i="3" l="1"/>
  <c r="A83" i="1"/>
  <c r="B83" i="1" s="1"/>
  <c r="A86" i="3" l="1"/>
  <c r="A84" i="1"/>
  <c r="B84" i="1" s="1"/>
  <c r="A87" i="3" l="1"/>
  <c r="A85" i="1"/>
  <c r="B85" i="1" s="1"/>
  <c r="A88" i="3" l="1"/>
  <c r="A86" i="1"/>
  <c r="B86" i="1" s="1"/>
  <c r="A89" i="3" l="1"/>
  <c r="A87" i="1"/>
  <c r="B87" i="1" s="1"/>
  <c r="A90" i="3" l="1"/>
  <c r="A88" i="1"/>
  <c r="B88" i="1" s="1"/>
  <c r="A91" i="3" l="1"/>
  <c r="A89" i="1"/>
  <c r="B89" i="1" s="1"/>
  <c r="A92" i="3" l="1"/>
  <c r="A90" i="1"/>
  <c r="B90" i="1" s="1"/>
  <c r="A93" i="3" l="1"/>
  <c r="A91" i="1"/>
  <c r="B91" i="1" s="1"/>
  <c r="A94" i="3" l="1"/>
  <c r="A92" i="1"/>
  <c r="B92" i="1" s="1"/>
  <c r="A95" i="3" l="1"/>
  <c r="A93" i="1"/>
  <c r="B93" i="1" s="1"/>
  <c r="A96" i="3" l="1"/>
  <c r="A94" i="1"/>
  <c r="B94" i="1" s="1"/>
  <c r="A97" i="3" l="1"/>
  <c r="A95" i="1"/>
  <c r="B95" i="1" s="1"/>
  <c r="A98" i="3" l="1"/>
  <c r="A96" i="1"/>
  <c r="B96" i="1" s="1"/>
  <c r="A99" i="3" l="1"/>
  <c r="A97" i="1"/>
  <c r="B97" i="1" s="1"/>
  <c r="A100" i="3" l="1"/>
  <c r="A98" i="1"/>
  <c r="B98" i="1" s="1"/>
  <c r="A101" i="3" l="1"/>
  <c r="A99" i="1"/>
  <c r="B99" i="1" s="1"/>
  <c r="A102" i="3" l="1"/>
  <c r="A100" i="1"/>
  <c r="B100" i="1" s="1"/>
  <c r="A103" i="3" l="1"/>
  <c r="A101" i="1"/>
  <c r="B101" i="1" s="1"/>
  <c r="A104" i="3" l="1"/>
  <c r="A102" i="1"/>
  <c r="B102" i="1" s="1"/>
  <c r="A105" i="3" l="1"/>
  <c r="A103" i="1"/>
  <c r="B103" i="1" s="1"/>
  <c r="A106" i="3" l="1"/>
  <c r="A104" i="1"/>
  <c r="B104" i="1" s="1"/>
  <c r="A107" i="3" l="1"/>
  <c r="A105" i="1"/>
  <c r="B105" i="1" s="1"/>
  <c r="A108" i="3" l="1"/>
  <c r="A106" i="1"/>
  <c r="B106" i="1" s="1"/>
  <c r="A109" i="3" l="1"/>
  <c r="A107" i="1"/>
  <c r="B107" i="1" s="1"/>
  <c r="A110" i="3" l="1"/>
  <c r="A108" i="1"/>
  <c r="B108" i="1" s="1"/>
  <c r="A111" i="3" l="1"/>
  <c r="A109" i="1"/>
  <c r="B109" i="1" s="1"/>
  <c r="A112" i="3" l="1"/>
  <c r="A110" i="1"/>
  <c r="B110" i="1" s="1"/>
  <c r="A113" i="3" l="1"/>
  <c r="A111" i="1"/>
  <c r="B111" i="1" s="1"/>
  <c r="A114" i="3" l="1"/>
  <c r="A112" i="1"/>
  <c r="B112" i="1" s="1"/>
  <c r="A115" i="3" l="1"/>
  <c r="A113" i="1"/>
  <c r="B113" i="1" s="1"/>
  <c r="A116" i="3" l="1"/>
  <c r="A114" i="1"/>
  <c r="B114" i="1" s="1"/>
  <c r="A117" i="3" l="1"/>
  <c r="A115" i="1"/>
  <c r="B115" i="1" s="1"/>
  <c r="A118" i="3" l="1"/>
  <c r="A116" i="1"/>
  <c r="B116" i="1" s="1"/>
  <c r="A119" i="3" l="1"/>
  <c r="A117" i="1"/>
  <c r="B117" i="1" s="1"/>
  <c r="A120" i="3" l="1"/>
  <c r="A118" i="1"/>
  <c r="B118" i="1" s="1"/>
  <c r="A121" i="3" l="1"/>
  <c r="A119" i="1"/>
  <c r="B119" i="1" s="1"/>
  <c r="A122" i="3" l="1"/>
  <c r="A120" i="1"/>
  <c r="B120" i="1" s="1"/>
  <c r="A123" i="3" l="1"/>
  <c r="A121" i="1"/>
  <c r="B121" i="1" s="1"/>
  <c r="A124" i="3" l="1"/>
  <c r="A122" i="1"/>
  <c r="B122" i="1" s="1"/>
  <c r="A125" i="3" l="1"/>
  <c r="A123" i="1"/>
  <c r="B123" i="1" s="1"/>
  <c r="A126" i="3" l="1"/>
  <c r="A124" i="1"/>
  <c r="B124" i="1" s="1"/>
  <c r="A127" i="3" l="1"/>
  <c r="A125" i="1"/>
  <c r="B125" i="1" s="1"/>
  <c r="A128" i="3" l="1"/>
  <c r="A126" i="1"/>
  <c r="B126" i="1" s="1"/>
  <c r="A129" i="3" l="1"/>
  <c r="A127" i="1"/>
  <c r="B127" i="1" s="1"/>
  <c r="A130" i="3" l="1"/>
  <c r="A128" i="1"/>
  <c r="B128" i="1" s="1"/>
  <c r="A131" i="3" l="1"/>
  <c r="A129" i="1"/>
  <c r="B129" i="1" s="1"/>
  <c r="A132" i="3" l="1"/>
  <c r="A130" i="1"/>
  <c r="B130" i="1" s="1"/>
  <c r="A133" i="3" l="1"/>
  <c r="A131" i="1"/>
  <c r="B131" i="1" s="1"/>
  <c r="A134" i="3" l="1"/>
  <c r="A132" i="1"/>
  <c r="B132" i="1" s="1"/>
  <c r="A135" i="3" l="1"/>
  <c r="A133" i="1"/>
  <c r="B133" i="1" s="1"/>
  <c r="A136" i="3" l="1"/>
  <c r="A134" i="1"/>
  <c r="B134" i="1" s="1"/>
  <c r="A137" i="3" l="1"/>
  <c r="A135" i="1"/>
  <c r="B135" i="1" s="1"/>
  <c r="A138" i="3" l="1"/>
  <c r="A136" i="1"/>
  <c r="B136" i="1" s="1"/>
  <c r="A139" i="3" l="1"/>
  <c r="A137" i="1"/>
  <c r="B137" i="1" s="1"/>
  <c r="A140" i="3" l="1"/>
  <c r="A138" i="1"/>
  <c r="B138" i="1" s="1"/>
  <c r="A141" i="3" l="1"/>
  <c r="A139" i="1"/>
  <c r="B139" i="1" s="1"/>
  <c r="A142" i="3" l="1"/>
  <c r="A140" i="1"/>
  <c r="B140" i="1" s="1"/>
  <c r="A143" i="3" l="1"/>
  <c r="A141" i="1"/>
  <c r="B141" i="1" s="1"/>
  <c r="A144" i="3" l="1"/>
  <c r="A142" i="1"/>
  <c r="B142" i="1" s="1"/>
  <c r="A145" i="3" l="1"/>
  <c r="A143" i="1"/>
  <c r="B143" i="1" s="1"/>
  <c r="A146" i="3" l="1"/>
  <c r="A144" i="1"/>
  <c r="B144" i="1" s="1"/>
  <c r="A147" i="3" l="1"/>
  <c r="A145" i="1"/>
  <c r="B145" i="1" s="1"/>
  <c r="A148" i="3" l="1"/>
  <c r="A146" i="1"/>
  <c r="B146" i="1" s="1"/>
  <c r="A149" i="3" l="1"/>
  <c r="A147" i="1"/>
  <c r="B147" i="1" s="1"/>
  <c r="A150" i="3" l="1"/>
  <c r="A148" i="1"/>
  <c r="B148" i="1" s="1"/>
  <c r="A151" i="3" l="1"/>
  <c r="A149" i="1"/>
  <c r="B149" i="1" s="1"/>
  <c r="A152" i="3" l="1"/>
  <c r="A150" i="1"/>
  <c r="B150" i="1" s="1"/>
  <c r="A153" i="3" l="1"/>
  <c r="A151" i="1"/>
  <c r="B151" i="1" s="1"/>
  <c r="A154" i="3" l="1"/>
  <c r="A152" i="1"/>
  <c r="B152" i="1" s="1"/>
  <c r="A155" i="3" l="1"/>
  <c r="A153" i="1"/>
  <c r="B153" i="1" s="1"/>
  <c r="A156" i="3" l="1"/>
  <c r="A154" i="1"/>
  <c r="B154" i="1" s="1"/>
  <c r="A157" i="3" l="1"/>
  <c r="A155" i="1"/>
  <c r="B155" i="1" s="1"/>
  <c r="A158" i="3" l="1"/>
  <c r="A156" i="1"/>
  <c r="B156" i="1" s="1"/>
  <c r="A159" i="3" l="1"/>
  <c r="A157" i="1"/>
  <c r="B157" i="1" s="1"/>
  <c r="A160" i="3" l="1"/>
  <c r="A158" i="1"/>
  <c r="B158" i="1" s="1"/>
  <c r="A161" i="3" l="1"/>
  <c r="A159" i="1"/>
  <c r="B159" i="1" s="1"/>
  <c r="A162" i="3" l="1"/>
  <c r="A160" i="1"/>
  <c r="B160" i="1" s="1"/>
  <c r="A163" i="3" l="1"/>
  <c r="A161" i="1"/>
  <c r="B161" i="1" s="1"/>
  <c r="A164" i="3" l="1"/>
  <c r="A162" i="1"/>
  <c r="B162" i="1" s="1"/>
  <c r="A165" i="3" l="1"/>
  <c r="A163" i="1"/>
  <c r="B163" i="1" s="1"/>
  <c r="A166" i="3" l="1"/>
  <c r="A164" i="1"/>
  <c r="B164" i="1" s="1"/>
  <c r="A167" i="3" l="1"/>
  <c r="A165" i="1"/>
  <c r="B165" i="1" s="1"/>
  <c r="A168" i="3" l="1"/>
  <c r="A166" i="1"/>
  <c r="B166" i="1" s="1"/>
  <c r="A169" i="3" l="1"/>
  <c r="A167" i="1"/>
  <c r="B167" i="1" s="1"/>
  <c r="A170" i="3" l="1"/>
  <c r="A168" i="1"/>
  <c r="B168" i="1" s="1"/>
  <c r="A171" i="3" l="1"/>
  <c r="A169" i="1"/>
  <c r="B169" i="1" s="1"/>
  <c r="A172" i="3" l="1"/>
  <c r="A170" i="1"/>
  <c r="B170" i="1" s="1"/>
  <c r="A173" i="3" l="1"/>
  <c r="A171" i="1"/>
  <c r="B171" i="1" s="1"/>
  <c r="A174" i="3" l="1"/>
  <c r="A172" i="1"/>
  <c r="B172" i="1" s="1"/>
  <c r="A175" i="3" l="1"/>
  <c r="A173" i="1"/>
  <c r="B173" i="1" s="1"/>
  <c r="A176" i="3" l="1"/>
  <c r="A174" i="1"/>
  <c r="B174" i="1" s="1"/>
  <c r="A177" i="3" l="1"/>
  <c r="A175" i="1"/>
  <c r="B175" i="1" s="1"/>
  <c r="A178" i="3" l="1"/>
  <c r="A176" i="1"/>
  <c r="B176" i="1" s="1"/>
  <c r="A179" i="3" l="1"/>
  <c r="A177" i="1"/>
  <c r="B177" i="1" s="1"/>
  <c r="A180" i="3" l="1"/>
  <c r="A178" i="1"/>
  <c r="B178" i="1" s="1"/>
  <c r="A181" i="3" l="1"/>
  <c r="A179" i="1"/>
  <c r="B179" i="1" s="1"/>
  <c r="A182" i="3" l="1"/>
  <c r="A180" i="1"/>
  <c r="B180" i="1" s="1"/>
  <c r="A183" i="3" l="1"/>
  <c r="A181" i="1"/>
  <c r="B181" i="1" s="1"/>
  <c r="A184" i="3" l="1"/>
  <c r="A182" i="1"/>
  <c r="B182" i="1" s="1"/>
  <c r="A185" i="3" l="1"/>
  <c r="A183" i="1"/>
  <c r="B183" i="1" s="1"/>
  <c r="A186" i="3" l="1"/>
  <c r="A184" i="1"/>
  <c r="B184" i="1" s="1"/>
  <c r="A187" i="3" l="1"/>
  <c r="A185" i="1"/>
  <c r="B185" i="1" s="1"/>
  <c r="A188" i="3" l="1"/>
  <c r="A186" i="1"/>
  <c r="B186" i="1" s="1"/>
  <c r="A189" i="3" l="1"/>
  <c r="A187" i="1"/>
  <c r="B187" i="1" s="1"/>
  <c r="A190" i="3" l="1"/>
  <c r="A188" i="1"/>
  <c r="B188" i="1" s="1"/>
  <c r="A191" i="3" l="1"/>
  <c r="A189" i="1"/>
  <c r="B189" i="1" s="1"/>
  <c r="A192" i="3" l="1"/>
  <c r="A190" i="1"/>
  <c r="B190" i="1" s="1"/>
  <c r="A193" i="3" l="1"/>
  <c r="A191" i="1"/>
  <c r="B191" i="1" s="1"/>
  <c r="A194" i="3" l="1"/>
  <c r="A192" i="1"/>
  <c r="B192" i="1" s="1"/>
  <c r="A195" i="3" l="1"/>
  <c r="A193" i="1"/>
  <c r="B193" i="1" s="1"/>
  <c r="A196" i="3" l="1"/>
  <c r="A194" i="1"/>
  <c r="B194" i="1" s="1"/>
  <c r="A197" i="3" l="1"/>
  <c r="A195" i="1"/>
  <c r="B195" i="1" s="1"/>
  <c r="A198" i="3" l="1"/>
  <c r="A196" i="1"/>
  <c r="B196" i="1" s="1"/>
  <c r="A199" i="3" l="1"/>
  <c r="A197" i="1"/>
  <c r="B197" i="1" s="1"/>
  <c r="A200" i="3" l="1"/>
  <c r="A198" i="1"/>
  <c r="B198" i="1" s="1"/>
  <c r="A201" i="3" l="1"/>
  <c r="A199" i="1"/>
  <c r="B199" i="1" s="1"/>
  <c r="A202" i="3" l="1"/>
  <c r="A200" i="1"/>
  <c r="B200" i="1" s="1"/>
  <c r="A203" i="3" l="1"/>
  <c r="A201" i="1"/>
  <c r="B201" i="1" s="1"/>
  <c r="A204" i="3" l="1"/>
  <c r="A202" i="1"/>
  <c r="B202" i="1" s="1"/>
  <c r="A205" i="3" l="1"/>
  <c r="A203" i="1"/>
  <c r="B203" i="1" s="1"/>
  <c r="A206" i="3" l="1"/>
  <c r="A204" i="1"/>
  <c r="B204" i="1" s="1"/>
  <c r="A207" i="3" l="1"/>
  <c r="A205" i="1"/>
  <c r="B205" i="1" s="1"/>
  <c r="A208" i="3" l="1"/>
  <c r="A206" i="1"/>
  <c r="B206" i="1" s="1"/>
  <c r="A209" i="3" l="1"/>
  <c r="A207" i="1"/>
  <c r="B207" i="1" s="1"/>
  <c r="A210" i="3" l="1"/>
  <c r="A208" i="1"/>
  <c r="B208" i="1" s="1"/>
  <c r="A211" i="3" l="1"/>
  <c r="A209" i="1"/>
  <c r="B209" i="1" s="1"/>
  <c r="A212" i="3" l="1"/>
  <c r="A210" i="1"/>
  <c r="B210" i="1" s="1"/>
  <c r="A213" i="3" l="1"/>
  <c r="A211" i="1"/>
  <c r="B211" i="1" s="1"/>
  <c r="A214" i="3" l="1"/>
  <c r="A212" i="1"/>
  <c r="B212" i="1" s="1"/>
  <c r="A215" i="3" l="1"/>
  <c r="A213" i="1"/>
  <c r="B213" i="1" s="1"/>
  <c r="A216" i="3" l="1"/>
  <c r="A214" i="1"/>
  <c r="B214" i="1" s="1"/>
  <c r="A217" i="3" l="1"/>
  <c r="A215" i="1"/>
  <c r="B215" i="1" s="1"/>
  <c r="A216" i="1" l="1"/>
  <c r="B216" i="1" l="1"/>
</calcChain>
</file>

<file path=xl/sharedStrings.xml><?xml version="1.0" encoding="utf-8"?>
<sst xmlns="http://schemas.openxmlformats.org/spreadsheetml/2006/main" count="31" uniqueCount="19">
  <si>
    <t>p</t>
  </si>
  <si>
    <t>Var(p^)</t>
  </si>
  <si>
    <t>n</t>
  </si>
  <si>
    <t>p^</t>
  </si>
  <si>
    <t>y</t>
  </si>
  <si>
    <t>LI</t>
  </si>
  <si>
    <t>gama</t>
  </si>
  <si>
    <t>zgama</t>
  </si>
  <si>
    <t>LS</t>
  </si>
  <si>
    <t>Pr(p^)</t>
  </si>
  <si>
    <t>Y</t>
  </si>
  <si>
    <t>Número de sucessos</t>
  </si>
  <si>
    <t>Tamanho da amostra</t>
  </si>
  <si>
    <t>n~</t>
  </si>
  <si>
    <t>p~</t>
  </si>
  <si>
    <t>Var(p~)</t>
  </si>
  <si>
    <t>Intervalo de Agresti-Coull</t>
  </si>
  <si>
    <t>Intervalo de confiança pelo TLC (aproximação pela distribuição normal)</t>
  </si>
  <si>
    <t>Substituindo Var(p^) por 1/(4n):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</si>
</sst>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/>
    <xf numFmtId="0" fontId="0" fillId="0" borderId="0" xfId="0" applyFill="1"/>
    <xf numFmtId="164" fontId="0" fillId="2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TLC!$C$15</c:f>
              <c:strCache>
                <c:ptCount val="1"/>
                <c:pt idx="0">
                  <c:v>Pr(p^)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TLC!$B$16:$B$46</c:f>
              <c:numCache>
                <c:formatCode>General</c:formatCode>
                <c:ptCount val="3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</c:numCache>
            </c:numRef>
          </c:xVal>
          <c:yVal>
            <c:numRef>
              <c:f>TLC!$C$16:$C$46</c:f>
              <c:numCache>
                <c:formatCode>General</c:formatCode>
                <c:ptCount val="31"/>
                <c:pt idx="0">
                  <c:v>0.12988579352203861</c:v>
                </c:pt>
                <c:pt idx="1">
                  <c:v>0.2705954031709138</c:v>
                </c:pt>
                <c:pt idx="2">
                  <c:v>0.27623280740364115</c:v>
                </c:pt>
                <c:pt idx="3">
                  <c:v>0.18415520493576082</c:v>
                </c:pt>
                <c:pt idx="4">
                  <c:v>9.0159319083132905E-2</c:v>
                </c:pt>
                <c:pt idx="5">
                  <c:v>3.4561072315200912E-2</c:v>
                </c:pt>
                <c:pt idx="6">
                  <c:v>1.0800335098500292E-2</c:v>
                </c:pt>
                <c:pt idx="7">
                  <c:v>2.8286591924643585E-3</c:v>
                </c:pt>
                <c:pt idx="8">
                  <c:v>6.3350179831233179E-4</c:v>
                </c:pt>
                <c:pt idx="9">
                  <c:v>1.2318090522739751E-4</c:v>
                </c:pt>
                <c:pt idx="10">
                  <c:v>2.10434046430138E-5</c:v>
                </c:pt>
                <c:pt idx="11">
                  <c:v>3.1883946428808724E-6</c:v>
                </c:pt>
                <c:pt idx="12">
                  <c:v>4.3176177455678438E-7</c:v>
                </c:pt>
                <c:pt idx="13">
                  <c:v>5.2586369978070096E-8</c:v>
                </c:pt>
                <c:pt idx="14">
                  <c:v>5.7907609797279508E-9</c:v>
                </c:pt>
                <c:pt idx="15">
                  <c:v>5.79076097972795E-10</c:v>
                </c:pt>
                <c:pt idx="16">
                  <c:v>5.2780373513145622E-11</c:v>
                </c:pt>
                <c:pt idx="17">
                  <c:v>4.3983644594287749E-12</c:v>
                </c:pt>
                <c:pt idx="18">
                  <c:v>3.3598617398414297E-13</c:v>
                </c:pt>
                <c:pt idx="19">
                  <c:v>2.3577977121694149E-14</c:v>
                </c:pt>
                <c:pt idx="20">
                  <c:v>1.5227443557760732E-15</c:v>
                </c:pt>
                <c:pt idx="21">
                  <c:v>9.0639544986672183E-17</c:v>
                </c:pt>
                <c:pt idx="22">
                  <c:v>4.9783083420709847E-18</c:v>
                </c:pt>
                <c:pt idx="23">
                  <c:v>2.5252288691664358E-19</c:v>
                </c:pt>
                <c:pt idx="24">
                  <c:v>1.1837010324217657E-20</c:v>
                </c:pt>
                <c:pt idx="25">
                  <c:v>5.129371140494281E-22</c:v>
                </c:pt>
                <c:pt idx="26">
                  <c:v>2.0550365146211371E-23</c:v>
                </c:pt>
                <c:pt idx="27">
                  <c:v>7.6112463504486113E-25</c:v>
                </c:pt>
                <c:pt idx="28">
                  <c:v>2.6050396735166641E-26</c:v>
                </c:pt>
                <c:pt idx="29">
                  <c:v>8.2343208070927765E-28</c:v>
                </c:pt>
                <c:pt idx="30">
                  <c:v>2.4016769020687485E-29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F-452D-9953-56B7434ABA38}"/>
            </c:ext>
          </c:extLst>
        </c:ser>
        <c:ser>
          <c:idx val="1"/>
          <c:order val="1"/>
          <c:tx>
            <c:strRef>
              <c:f>TLC!$A$9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xVal>
            <c:numRef>
              <c:f>TLC!$B$9</c:f>
              <c:numCache>
                <c:formatCode>0.000</c:formatCode>
                <c:ptCount val="1"/>
                <c:pt idx="0">
                  <c:v>-1.4316115235656228E-2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F-452D-9953-56B7434ABA38}"/>
            </c:ext>
          </c:extLst>
        </c:ser>
        <c:ser>
          <c:idx val="2"/>
          <c:order val="2"/>
          <c:tx>
            <c:strRef>
              <c:f>TLC!$A$10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FF0000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1F-452D-9953-56B7434ABA38}"/>
              </c:ext>
            </c:extLst>
          </c:dPt>
          <c:xVal>
            <c:numRef>
              <c:f>TLC!$B$10</c:f>
              <c:numCache>
                <c:formatCode>0.000</c:formatCode>
                <c:ptCount val="1"/>
                <c:pt idx="0">
                  <c:v>9.4316115235656223E-2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F-452D-9953-56B7434ABA38}"/>
            </c:ext>
          </c:extLst>
        </c:ser>
        <c:ser>
          <c:idx val="3"/>
          <c:order val="3"/>
          <c:tx>
            <c:strRef>
              <c:f>TLC!$A$6</c:f>
              <c:strCache>
                <c:ptCount val="1"/>
                <c:pt idx="0">
                  <c:v>p^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ymbol val="star"/>
              <c:size val="7"/>
            </c:marker>
            <c:bubble3D val="0"/>
          </c:dPt>
          <c:xVal>
            <c:numRef>
              <c:f>TLC!$B$6</c:f>
              <c:numCache>
                <c:formatCode>General</c:formatCode>
                <c:ptCount val="1"/>
                <c:pt idx="0">
                  <c:v>0.04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25024"/>
        <c:axId val="137026944"/>
      </c:scatterChart>
      <c:valAx>
        <c:axId val="137025024"/>
        <c:scaling>
          <c:orientation val="minMax"/>
          <c:max val="1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p^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026944"/>
        <c:crosses val="autoZero"/>
        <c:crossBetween val="midCat"/>
      </c:valAx>
      <c:valAx>
        <c:axId val="1370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Pr(p^)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025024"/>
        <c:crossesAt val="0"/>
        <c:crossBetween val="midCat"/>
      </c:valAx>
      <c:spPr>
        <a:noFill/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TLC!$C$15</c:f>
              <c:strCache>
                <c:ptCount val="1"/>
                <c:pt idx="0">
                  <c:v>Pr(p^)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TLC!$B$16:$B$46</c:f>
              <c:numCache>
                <c:formatCode>General</c:formatCode>
                <c:ptCount val="3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</c:numCache>
            </c:numRef>
          </c:xVal>
          <c:yVal>
            <c:numRef>
              <c:f>TLC!$C$16:$C$46</c:f>
              <c:numCache>
                <c:formatCode>General</c:formatCode>
                <c:ptCount val="31"/>
                <c:pt idx="0">
                  <c:v>0.12988579352203861</c:v>
                </c:pt>
                <c:pt idx="1">
                  <c:v>0.2705954031709138</c:v>
                </c:pt>
                <c:pt idx="2">
                  <c:v>0.27623280740364115</c:v>
                </c:pt>
                <c:pt idx="3">
                  <c:v>0.18415520493576082</c:v>
                </c:pt>
                <c:pt idx="4">
                  <c:v>9.0159319083132905E-2</c:v>
                </c:pt>
                <c:pt idx="5">
                  <c:v>3.4561072315200912E-2</c:v>
                </c:pt>
                <c:pt idx="6">
                  <c:v>1.0800335098500292E-2</c:v>
                </c:pt>
                <c:pt idx="7">
                  <c:v>2.8286591924643585E-3</c:v>
                </c:pt>
                <c:pt idx="8">
                  <c:v>6.3350179831233179E-4</c:v>
                </c:pt>
                <c:pt idx="9">
                  <c:v>1.2318090522739751E-4</c:v>
                </c:pt>
                <c:pt idx="10">
                  <c:v>2.10434046430138E-5</c:v>
                </c:pt>
                <c:pt idx="11">
                  <c:v>3.1883946428808724E-6</c:v>
                </c:pt>
                <c:pt idx="12">
                  <c:v>4.3176177455678438E-7</c:v>
                </c:pt>
                <c:pt idx="13">
                  <c:v>5.2586369978070096E-8</c:v>
                </c:pt>
                <c:pt idx="14">
                  <c:v>5.7907609797279508E-9</c:v>
                </c:pt>
                <c:pt idx="15">
                  <c:v>5.79076097972795E-10</c:v>
                </c:pt>
                <c:pt idx="16">
                  <c:v>5.2780373513145622E-11</c:v>
                </c:pt>
                <c:pt idx="17">
                  <c:v>4.3983644594287749E-12</c:v>
                </c:pt>
                <c:pt idx="18">
                  <c:v>3.3598617398414297E-13</c:v>
                </c:pt>
                <c:pt idx="19">
                  <c:v>2.3577977121694149E-14</c:v>
                </c:pt>
                <c:pt idx="20">
                  <c:v>1.5227443557760732E-15</c:v>
                </c:pt>
                <c:pt idx="21">
                  <c:v>9.0639544986672183E-17</c:v>
                </c:pt>
                <c:pt idx="22">
                  <c:v>4.9783083420709847E-18</c:v>
                </c:pt>
                <c:pt idx="23">
                  <c:v>2.5252288691664358E-19</c:v>
                </c:pt>
                <c:pt idx="24">
                  <c:v>1.1837010324217657E-20</c:v>
                </c:pt>
                <c:pt idx="25">
                  <c:v>5.129371140494281E-22</c:v>
                </c:pt>
                <c:pt idx="26">
                  <c:v>2.0550365146211371E-23</c:v>
                </c:pt>
                <c:pt idx="27">
                  <c:v>7.6112463504486113E-25</c:v>
                </c:pt>
                <c:pt idx="28">
                  <c:v>2.6050396735166641E-26</c:v>
                </c:pt>
                <c:pt idx="29">
                  <c:v>8.2343208070927765E-28</c:v>
                </c:pt>
                <c:pt idx="30">
                  <c:v>2.4016769020687485E-29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F-452D-9953-56B7434ABA38}"/>
            </c:ext>
          </c:extLst>
        </c:ser>
        <c:ser>
          <c:idx val="1"/>
          <c:order val="1"/>
          <c:tx>
            <c:strRef>
              <c:f>TLC!$A$12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xVal>
            <c:numRef>
              <c:f>TLC!$B$12</c:f>
              <c:numCache>
                <c:formatCode>0.000</c:formatCode>
                <c:ptCount val="1"/>
                <c:pt idx="0">
                  <c:v>-9.8590382434967733E-2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F-452D-9953-56B7434ABA38}"/>
            </c:ext>
          </c:extLst>
        </c:ser>
        <c:ser>
          <c:idx val="2"/>
          <c:order val="2"/>
          <c:tx>
            <c:strRef>
              <c:f>TLC!$A$13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FF0000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1F-452D-9953-56B7434ABA38}"/>
              </c:ext>
            </c:extLst>
          </c:dPt>
          <c:xVal>
            <c:numRef>
              <c:f>TLC!$B$13</c:f>
              <c:numCache>
                <c:formatCode>0.000</c:formatCode>
                <c:ptCount val="1"/>
                <c:pt idx="0">
                  <c:v>0.17859038243496775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F-452D-9953-56B7434ABA38}"/>
            </c:ext>
          </c:extLst>
        </c:ser>
        <c:ser>
          <c:idx val="3"/>
          <c:order val="3"/>
          <c:tx>
            <c:strRef>
              <c:f>TLC!$A$6</c:f>
              <c:strCache>
                <c:ptCount val="1"/>
                <c:pt idx="0">
                  <c:v>p^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ymbol val="star"/>
              <c:size val="7"/>
            </c:marker>
            <c:bubble3D val="0"/>
          </c:dPt>
          <c:xVal>
            <c:numRef>
              <c:f>TLC!$B$6</c:f>
              <c:numCache>
                <c:formatCode>General</c:formatCode>
                <c:ptCount val="1"/>
                <c:pt idx="0">
                  <c:v>0.04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72320"/>
        <c:axId val="98879744"/>
      </c:scatterChart>
      <c:valAx>
        <c:axId val="98872320"/>
        <c:scaling>
          <c:orientation val="minMax"/>
          <c:max val="0.8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p^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879744"/>
        <c:crosses val="autoZero"/>
        <c:crossBetween val="midCat"/>
      </c:valAx>
      <c:valAx>
        <c:axId val="9887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Pr(p^)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872320"/>
        <c:crossesAt val="0"/>
        <c:crossBetween val="midCat"/>
      </c:valAx>
      <c:spPr>
        <a:noFill/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'Agresti-Coull'!$C$16</c:f>
              <c:strCache>
                <c:ptCount val="1"/>
                <c:pt idx="0">
                  <c:v>Pr(p^)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'Agresti-Coull'!$B$17:$B$47</c:f>
              <c:numCache>
                <c:formatCode>General</c:formatCode>
                <c:ptCount val="3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</c:numCache>
            </c:numRef>
          </c:xVal>
          <c:yVal>
            <c:numRef>
              <c:f>'Agresti-Coull'!$C$17:$C$47</c:f>
              <c:numCache>
                <c:formatCode>General</c:formatCode>
                <c:ptCount val="31"/>
                <c:pt idx="0">
                  <c:v>0.12988579352203861</c:v>
                </c:pt>
                <c:pt idx="1">
                  <c:v>0.2705954031709138</c:v>
                </c:pt>
                <c:pt idx="2">
                  <c:v>0.27623280740364115</c:v>
                </c:pt>
                <c:pt idx="3">
                  <c:v>0.18415520493576082</c:v>
                </c:pt>
                <c:pt idx="4">
                  <c:v>9.0159319083132905E-2</c:v>
                </c:pt>
                <c:pt idx="5">
                  <c:v>3.4561072315200912E-2</c:v>
                </c:pt>
                <c:pt idx="6">
                  <c:v>1.0800335098500292E-2</c:v>
                </c:pt>
                <c:pt idx="7">
                  <c:v>2.8286591924643585E-3</c:v>
                </c:pt>
                <c:pt idx="8">
                  <c:v>6.3350179831233179E-4</c:v>
                </c:pt>
                <c:pt idx="9">
                  <c:v>1.2318090522739751E-4</c:v>
                </c:pt>
                <c:pt idx="10">
                  <c:v>2.10434046430138E-5</c:v>
                </c:pt>
                <c:pt idx="11">
                  <c:v>3.1883946428808724E-6</c:v>
                </c:pt>
                <c:pt idx="12">
                  <c:v>4.3176177455678438E-7</c:v>
                </c:pt>
                <c:pt idx="13">
                  <c:v>5.2586369978070096E-8</c:v>
                </c:pt>
                <c:pt idx="14">
                  <c:v>5.7907609797279508E-9</c:v>
                </c:pt>
                <c:pt idx="15">
                  <c:v>5.79076097972795E-10</c:v>
                </c:pt>
                <c:pt idx="16">
                  <c:v>5.2780373513145622E-11</c:v>
                </c:pt>
                <c:pt idx="17">
                  <c:v>4.3983644594287749E-12</c:v>
                </c:pt>
                <c:pt idx="18">
                  <c:v>3.3598617398414297E-13</c:v>
                </c:pt>
                <c:pt idx="19">
                  <c:v>2.3577977121694149E-14</c:v>
                </c:pt>
                <c:pt idx="20">
                  <c:v>1.5227443557760732E-15</c:v>
                </c:pt>
                <c:pt idx="21">
                  <c:v>9.0639544986672183E-17</c:v>
                </c:pt>
                <c:pt idx="22">
                  <c:v>4.9783083420709847E-18</c:v>
                </c:pt>
                <c:pt idx="23">
                  <c:v>2.5252288691664358E-19</c:v>
                </c:pt>
                <c:pt idx="24">
                  <c:v>1.1837010324217657E-20</c:v>
                </c:pt>
                <c:pt idx="25">
                  <c:v>5.129371140494281E-22</c:v>
                </c:pt>
                <c:pt idx="26">
                  <c:v>2.0550365146211371E-23</c:v>
                </c:pt>
                <c:pt idx="27">
                  <c:v>7.6112463504486113E-25</c:v>
                </c:pt>
                <c:pt idx="28">
                  <c:v>2.6050396735166641E-26</c:v>
                </c:pt>
                <c:pt idx="29">
                  <c:v>8.2343208070927765E-28</c:v>
                </c:pt>
                <c:pt idx="30">
                  <c:v>2.4016769020687485E-29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F-452D-9953-56B7434ABA38}"/>
            </c:ext>
          </c:extLst>
        </c:ser>
        <c:ser>
          <c:idx val="1"/>
          <c:order val="1"/>
          <c:tx>
            <c:strRef>
              <c:f>'Agresti-Coull'!$A$11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</c:marker>
          <c:xVal>
            <c:numRef>
              <c:f>'Agresti-Coull'!$B$11</c:f>
              <c:numCache>
                <c:formatCode>0.000</c:formatCode>
                <c:ptCount val="1"/>
                <c:pt idx="0">
                  <c:v>7.9706814966060135E-4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F-452D-9953-56B7434ABA38}"/>
            </c:ext>
          </c:extLst>
        </c:ser>
        <c:ser>
          <c:idx val="2"/>
          <c:order val="2"/>
          <c:tx>
            <c:strRef>
              <c:f>'Agresti-Coull'!$A$12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FF0000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1F-452D-9953-56B7434ABA38}"/>
              </c:ext>
            </c:extLst>
          </c:dPt>
          <c:xVal>
            <c:numRef>
              <c:f>'Agresti-Coull'!$B$12</c:f>
              <c:numCache>
                <c:formatCode>0.000</c:formatCode>
                <c:ptCount val="1"/>
                <c:pt idx="0">
                  <c:v>0.14484272305302939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F-452D-9953-56B7434ABA38}"/>
            </c:ext>
          </c:extLst>
        </c:ser>
        <c:ser>
          <c:idx val="3"/>
          <c:order val="3"/>
          <c:tx>
            <c:strRef>
              <c:f>'Agresti-Coull'!$A$9</c:f>
              <c:strCache>
                <c:ptCount val="1"/>
                <c:pt idx="0">
                  <c:v>p~</c:v>
                </c:pt>
              </c:strCache>
            </c:strRef>
          </c:tx>
          <c:marker>
            <c:symbol val="star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'Agresti-Coull'!$B$9</c:f>
              <c:numCache>
                <c:formatCode>General</c:formatCode>
                <c:ptCount val="1"/>
                <c:pt idx="0">
                  <c:v>7.2819895601344997E-2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36800"/>
        <c:axId val="137838976"/>
      </c:scatterChart>
      <c:valAx>
        <c:axId val="137836800"/>
        <c:scaling>
          <c:orientation val="minMax"/>
          <c:max val="1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p^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838976"/>
        <c:crosses val="autoZero"/>
        <c:crossBetween val="midCat"/>
      </c:valAx>
      <c:valAx>
        <c:axId val="13783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Pr(p^)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836800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14</xdr:row>
      <xdr:rowOff>28575</xdr:rowOff>
    </xdr:from>
    <xdr:to>
      <xdr:col>12</xdr:col>
      <xdr:colOff>361949</xdr:colOff>
      <xdr:row>29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F213682-1511-4F20-9E33-392FFF987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12</xdr:col>
      <xdr:colOff>238125</xdr:colOff>
      <xdr:row>47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F213682-1511-4F20-9E33-392FFF98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</xdr:row>
      <xdr:rowOff>85725</xdr:rowOff>
    </xdr:from>
    <xdr:to>
      <xdr:col>13</xdr:col>
      <xdr:colOff>257174</xdr:colOff>
      <xdr:row>17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F213682-1511-4F20-9E33-392FFF98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C216"/>
  <sheetViews>
    <sheetView tabSelected="1" workbookViewId="0">
      <selection activeCell="B5" sqref="B5"/>
    </sheetView>
  </sheetViews>
  <sheetFormatPr defaultRowHeight="15" x14ac:dyDescent="0.25"/>
  <sheetData>
    <row r="1" spans="1:3" x14ac:dyDescent="0.25">
      <c r="A1" t="s">
        <v>17</v>
      </c>
    </row>
    <row r="3" spans="1:3" x14ac:dyDescent="0.25">
      <c r="A3" t="s">
        <v>2</v>
      </c>
      <c r="B3" s="1">
        <v>50</v>
      </c>
      <c r="C3" t="s">
        <v>12</v>
      </c>
    </row>
    <row r="4" spans="1:3" x14ac:dyDescent="0.25">
      <c r="A4" t="s">
        <v>10</v>
      </c>
      <c r="B4" s="1">
        <v>2</v>
      </c>
      <c r="C4" t="s">
        <v>11</v>
      </c>
    </row>
    <row r="5" spans="1:3" x14ac:dyDescent="0.25">
      <c r="A5" t="s">
        <v>6</v>
      </c>
      <c r="B5" s="1">
        <v>0.95</v>
      </c>
    </row>
    <row r="6" spans="1:3" x14ac:dyDescent="0.25">
      <c r="A6" t="s">
        <v>3</v>
      </c>
      <c r="B6" s="2">
        <f>B4/B3</f>
        <v>0.04</v>
      </c>
    </row>
    <row r="7" spans="1:3" x14ac:dyDescent="0.25">
      <c r="A7" t="s">
        <v>1</v>
      </c>
      <c r="B7">
        <f>B6*(1-B6)/B3</f>
        <v>7.6799999999999991E-4</v>
      </c>
    </row>
    <row r="8" spans="1:3" x14ac:dyDescent="0.25">
      <c r="A8" t="s">
        <v>7</v>
      </c>
      <c r="B8">
        <f>-_xlfn.NORM.S.INV((1-B5)/2)</f>
        <v>1.9599639845400536</v>
      </c>
    </row>
    <row r="9" spans="1:3" x14ac:dyDescent="0.25">
      <c r="A9" t="s">
        <v>5</v>
      </c>
      <c r="B9" s="3">
        <f>B6-B8*SQRT(B7)</f>
        <v>-1.4316115235656228E-2</v>
      </c>
    </row>
    <row r="10" spans="1:3" x14ac:dyDescent="0.25">
      <c r="A10" t="s">
        <v>8</v>
      </c>
      <c r="B10" s="3">
        <f>B6+B8*SQRT(B7)</f>
        <v>9.4316115235656223E-2</v>
      </c>
    </row>
    <row r="11" spans="1:3" x14ac:dyDescent="0.25">
      <c r="A11" t="s">
        <v>18</v>
      </c>
      <c r="B11" s="4"/>
    </row>
    <row r="12" spans="1:3" x14ac:dyDescent="0.25">
      <c r="A12" t="s">
        <v>5</v>
      </c>
      <c r="B12" s="3">
        <f>B6-B8/SQRT(4*B3)</f>
        <v>-9.8590382434967733E-2</v>
      </c>
    </row>
    <row r="13" spans="1:3" x14ac:dyDescent="0.25">
      <c r="A13" t="s">
        <v>8</v>
      </c>
      <c r="B13" s="3">
        <f>B6+B8/SQRT(4*B3)</f>
        <v>0.17859038243496775</v>
      </c>
    </row>
    <row r="15" spans="1:3" x14ac:dyDescent="0.25">
      <c r="A15" t="s">
        <v>4</v>
      </c>
      <c r="B15" t="s">
        <v>3</v>
      </c>
      <c r="C15" t="s">
        <v>9</v>
      </c>
    </row>
    <row r="16" spans="1:3" x14ac:dyDescent="0.25">
      <c r="A16">
        <v>0</v>
      </c>
      <c r="B16">
        <f>IF(A16="","",A16/$B$3)</f>
        <v>0</v>
      </c>
      <c r="C16">
        <f>IF(A16="","",_xlfn.BINOM.DIST(A16,$B$3,$B$6,FALSE))</f>
        <v>0.12988579352203861</v>
      </c>
    </row>
    <row r="17" spans="1:3" x14ac:dyDescent="0.25">
      <c r="A17">
        <f>IF(A16&lt;30,A16+1,"")</f>
        <v>1</v>
      </c>
      <c r="B17">
        <f t="shared" ref="B17:B80" si="0">IF(A17="","",A17/$B$3)</f>
        <v>0.02</v>
      </c>
      <c r="C17">
        <f>IF(A17="","",_xlfn.BINOM.DIST(A17,$B$3,$B$6,FALSE))</f>
        <v>0.2705954031709138</v>
      </c>
    </row>
    <row r="18" spans="1:3" x14ac:dyDescent="0.25">
      <c r="A18">
        <f t="shared" ref="A18:A81" si="1">IF(A17&lt;30,A17+1,"")</f>
        <v>2</v>
      </c>
      <c r="B18">
        <f t="shared" si="0"/>
        <v>0.04</v>
      </c>
      <c r="C18">
        <f>IF(A18="","",_xlfn.BINOM.DIST(A18,$B$3,$B$6,FALSE))</f>
        <v>0.27623280740364115</v>
      </c>
    </row>
    <row r="19" spans="1:3" x14ac:dyDescent="0.25">
      <c r="A19">
        <f t="shared" si="1"/>
        <v>3</v>
      </c>
      <c r="B19">
        <f t="shared" si="0"/>
        <v>0.06</v>
      </c>
      <c r="C19">
        <f>IF(A19="","",_xlfn.BINOM.DIST(A19,$B$3,$B$6,FALSE))</f>
        <v>0.18415520493576082</v>
      </c>
    </row>
    <row r="20" spans="1:3" x14ac:dyDescent="0.25">
      <c r="A20">
        <f t="shared" si="1"/>
        <v>4</v>
      </c>
      <c r="B20">
        <f t="shared" si="0"/>
        <v>0.08</v>
      </c>
      <c r="C20">
        <f>IF(A20="","",_xlfn.BINOM.DIST(A20,$B$3,$B$6,FALSE))</f>
        <v>9.0159319083132905E-2</v>
      </c>
    </row>
    <row r="21" spans="1:3" x14ac:dyDescent="0.25">
      <c r="A21">
        <f t="shared" si="1"/>
        <v>5</v>
      </c>
      <c r="B21">
        <f t="shared" si="0"/>
        <v>0.1</v>
      </c>
      <c r="C21">
        <f>IF(A21="","",_xlfn.BINOM.DIST(A21,$B$3,$B$6,FALSE))</f>
        <v>3.4561072315200912E-2</v>
      </c>
    </row>
    <row r="22" spans="1:3" x14ac:dyDescent="0.25">
      <c r="A22">
        <f t="shared" si="1"/>
        <v>6</v>
      </c>
      <c r="B22">
        <f t="shared" si="0"/>
        <v>0.12</v>
      </c>
      <c r="C22">
        <f>IF(A22="","",_xlfn.BINOM.DIST(A22,$B$3,$B$6,FALSE))</f>
        <v>1.0800335098500292E-2</v>
      </c>
    </row>
    <row r="23" spans="1:3" x14ac:dyDescent="0.25">
      <c r="A23">
        <f t="shared" si="1"/>
        <v>7</v>
      </c>
      <c r="B23">
        <f t="shared" si="0"/>
        <v>0.14000000000000001</v>
      </c>
      <c r="C23">
        <f>IF(A23="","",_xlfn.BINOM.DIST(A23,$B$3,$B$6,FALSE))</f>
        <v>2.8286591924643585E-3</v>
      </c>
    </row>
    <row r="24" spans="1:3" x14ac:dyDescent="0.25">
      <c r="A24">
        <f t="shared" si="1"/>
        <v>8</v>
      </c>
      <c r="B24">
        <f t="shared" si="0"/>
        <v>0.16</v>
      </c>
      <c r="C24">
        <f>IF(A24="","",_xlfn.BINOM.DIST(A24,$B$3,$B$6,FALSE))</f>
        <v>6.3350179831233179E-4</v>
      </c>
    </row>
    <row r="25" spans="1:3" x14ac:dyDescent="0.25">
      <c r="A25">
        <f t="shared" si="1"/>
        <v>9</v>
      </c>
      <c r="B25">
        <f t="shared" si="0"/>
        <v>0.18</v>
      </c>
      <c r="C25">
        <f>IF(A25="","",_xlfn.BINOM.DIST(A25,$B$3,$B$6,FALSE))</f>
        <v>1.2318090522739751E-4</v>
      </c>
    </row>
    <row r="26" spans="1:3" x14ac:dyDescent="0.25">
      <c r="A26">
        <f t="shared" si="1"/>
        <v>10</v>
      </c>
      <c r="B26">
        <f t="shared" si="0"/>
        <v>0.2</v>
      </c>
      <c r="C26">
        <f>IF(A26="","",_xlfn.BINOM.DIST(A26,$B$3,$B$6,FALSE))</f>
        <v>2.10434046430138E-5</v>
      </c>
    </row>
    <row r="27" spans="1:3" x14ac:dyDescent="0.25">
      <c r="A27">
        <f t="shared" si="1"/>
        <v>11</v>
      </c>
      <c r="B27">
        <f t="shared" si="0"/>
        <v>0.22</v>
      </c>
      <c r="C27">
        <f>IF(A27="","",_xlfn.BINOM.DIST(A27,$B$3,$B$6,FALSE))</f>
        <v>3.1883946428808724E-6</v>
      </c>
    </row>
    <row r="28" spans="1:3" x14ac:dyDescent="0.25">
      <c r="A28">
        <f t="shared" si="1"/>
        <v>12</v>
      </c>
      <c r="B28">
        <f t="shared" si="0"/>
        <v>0.24</v>
      </c>
      <c r="C28">
        <f>IF(A28="","",_xlfn.BINOM.DIST(A28,$B$3,$B$6,FALSE))</f>
        <v>4.3176177455678438E-7</v>
      </c>
    </row>
    <row r="29" spans="1:3" x14ac:dyDescent="0.25">
      <c r="A29">
        <f t="shared" si="1"/>
        <v>13</v>
      </c>
      <c r="B29">
        <f t="shared" si="0"/>
        <v>0.26</v>
      </c>
      <c r="C29">
        <f>IF(A29="","",_xlfn.BINOM.DIST(A29,$B$3,$B$6,FALSE))</f>
        <v>5.2586369978070096E-8</v>
      </c>
    </row>
    <row r="30" spans="1:3" x14ac:dyDescent="0.25">
      <c r="A30">
        <f t="shared" si="1"/>
        <v>14</v>
      </c>
      <c r="B30">
        <f t="shared" si="0"/>
        <v>0.28000000000000003</v>
      </c>
      <c r="C30">
        <f>IF(A30="","",_xlfn.BINOM.DIST(A30,$B$3,$B$6,FALSE))</f>
        <v>5.7907609797279508E-9</v>
      </c>
    </row>
    <row r="31" spans="1:3" x14ac:dyDescent="0.25">
      <c r="A31">
        <f t="shared" si="1"/>
        <v>15</v>
      </c>
      <c r="B31">
        <f t="shared" si="0"/>
        <v>0.3</v>
      </c>
      <c r="C31">
        <f>IF(A31="","",_xlfn.BINOM.DIST(A31,$B$3,$B$6,FALSE))</f>
        <v>5.79076097972795E-10</v>
      </c>
    </row>
    <row r="32" spans="1:3" x14ac:dyDescent="0.25">
      <c r="A32">
        <f t="shared" si="1"/>
        <v>16</v>
      </c>
      <c r="B32">
        <f t="shared" si="0"/>
        <v>0.32</v>
      </c>
      <c r="C32">
        <f>IF(A32="","",_xlfn.BINOM.DIST(A32,$B$3,$B$6,FALSE))</f>
        <v>5.2780373513145622E-11</v>
      </c>
    </row>
    <row r="33" spans="1:3" x14ac:dyDescent="0.25">
      <c r="A33">
        <f t="shared" si="1"/>
        <v>17</v>
      </c>
      <c r="B33">
        <f t="shared" si="0"/>
        <v>0.34</v>
      </c>
      <c r="C33">
        <f>IF(A33="","",_xlfn.BINOM.DIST(A33,$B$3,$B$6,FALSE))</f>
        <v>4.3983644594287749E-12</v>
      </c>
    </row>
    <row r="34" spans="1:3" x14ac:dyDescent="0.25">
      <c r="A34">
        <f t="shared" si="1"/>
        <v>18</v>
      </c>
      <c r="B34">
        <f t="shared" si="0"/>
        <v>0.36</v>
      </c>
      <c r="C34">
        <f>IF(A34="","",_xlfn.BINOM.DIST(A34,$B$3,$B$6,FALSE))</f>
        <v>3.3598617398414297E-13</v>
      </c>
    </row>
    <row r="35" spans="1:3" x14ac:dyDescent="0.25">
      <c r="A35">
        <f t="shared" si="1"/>
        <v>19</v>
      </c>
      <c r="B35">
        <f t="shared" si="0"/>
        <v>0.38</v>
      </c>
      <c r="C35">
        <f>IF(A35="","",_xlfn.BINOM.DIST(A35,$B$3,$B$6,FALSE))</f>
        <v>2.3577977121694149E-14</v>
      </c>
    </row>
    <row r="36" spans="1:3" x14ac:dyDescent="0.25">
      <c r="A36">
        <f t="shared" si="1"/>
        <v>20</v>
      </c>
      <c r="B36">
        <f t="shared" si="0"/>
        <v>0.4</v>
      </c>
      <c r="C36">
        <f>IF(A36="","",_xlfn.BINOM.DIST(A36,$B$3,$B$6,FALSE))</f>
        <v>1.5227443557760732E-15</v>
      </c>
    </row>
    <row r="37" spans="1:3" x14ac:dyDescent="0.25">
      <c r="A37">
        <f t="shared" si="1"/>
        <v>21</v>
      </c>
      <c r="B37">
        <f t="shared" si="0"/>
        <v>0.42</v>
      </c>
      <c r="C37">
        <f>IF(A37="","",_xlfn.BINOM.DIST(A37,$B$3,$B$6,FALSE))</f>
        <v>9.0639544986672183E-17</v>
      </c>
    </row>
    <row r="38" spans="1:3" x14ac:dyDescent="0.25">
      <c r="A38">
        <f t="shared" si="1"/>
        <v>22</v>
      </c>
      <c r="B38">
        <f t="shared" si="0"/>
        <v>0.44</v>
      </c>
      <c r="C38">
        <f>IF(A38="","",_xlfn.BINOM.DIST(A38,$B$3,$B$6,FALSE))</f>
        <v>4.9783083420709847E-18</v>
      </c>
    </row>
    <row r="39" spans="1:3" x14ac:dyDescent="0.25">
      <c r="A39">
        <f t="shared" si="1"/>
        <v>23</v>
      </c>
      <c r="B39">
        <f t="shared" si="0"/>
        <v>0.46</v>
      </c>
      <c r="C39">
        <f>IF(A39="","",_xlfn.BINOM.DIST(A39,$B$3,$B$6,FALSE))</f>
        <v>2.5252288691664358E-19</v>
      </c>
    </row>
    <row r="40" spans="1:3" x14ac:dyDescent="0.25">
      <c r="A40">
        <f t="shared" si="1"/>
        <v>24</v>
      </c>
      <c r="B40">
        <f t="shared" si="0"/>
        <v>0.48</v>
      </c>
      <c r="C40">
        <f>IF(A40="","",_xlfn.BINOM.DIST(A40,$B$3,$B$6,FALSE))</f>
        <v>1.1837010324217657E-20</v>
      </c>
    </row>
    <row r="41" spans="1:3" x14ac:dyDescent="0.25">
      <c r="A41">
        <f t="shared" si="1"/>
        <v>25</v>
      </c>
      <c r="B41">
        <f t="shared" si="0"/>
        <v>0.5</v>
      </c>
      <c r="C41">
        <f>IF(A41="","",_xlfn.BINOM.DIST(A41,$B$3,$B$6,FALSE))</f>
        <v>5.129371140494281E-22</v>
      </c>
    </row>
    <row r="42" spans="1:3" x14ac:dyDescent="0.25">
      <c r="A42">
        <f t="shared" si="1"/>
        <v>26</v>
      </c>
      <c r="B42">
        <f t="shared" si="0"/>
        <v>0.52</v>
      </c>
      <c r="C42">
        <f>IF(A42="","",_xlfn.BINOM.DIST(A42,$B$3,$B$6,FALSE))</f>
        <v>2.0550365146211371E-23</v>
      </c>
    </row>
    <row r="43" spans="1:3" x14ac:dyDescent="0.25">
      <c r="A43">
        <f t="shared" si="1"/>
        <v>27</v>
      </c>
      <c r="B43">
        <f t="shared" si="0"/>
        <v>0.54</v>
      </c>
      <c r="C43">
        <f>IF(A43="","",_xlfn.BINOM.DIST(A43,$B$3,$B$6,FALSE))</f>
        <v>7.6112463504486113E-25</v>
      </c>
    </row>
    <row r="44" spans="1:3" x14ac:dyDescent="0.25">
      <c r="A44">
        <f t="shared" si="1"/>
        <v>28</v>
      </c>
      <c r="B44">
        <f t="shared" si="0"/>
        <v>0.56000000000000005</v>
      </c>
      <c r="C44">
        <f>IF(A44="","",_xlfn.BINOM.DIST(A44,$B$3,$B$6,FALSE))</f>
        <v>2.6050396735166641E-26</v>
      </c>
    </row>
    <row r="45" spans="1:3" x14ac:dyDescent="0.25">
      <c r="A45">
        <f t="shared" si="1"/>
        <v>29</v>
      </c>
      <c r="B45">
        <f t="shared" si="0"/>
        <v>0.57999999999999996</v>
      </c>
      <c r="C45">
        <f>IF(A45="","",_xlfn.BINOM.DIST(A45,$B$3,$B$6,FALSE))</f>
        <v>8.2343208070927765E-28</v>
      </c>
    </row>
    <row r="46" spans="1:3" x14ac:dyDescent="0.25">
      <c r="A46">
        <f t="shared" si="1"/>
        <v>30</v>
      </c>
      <c r="B46">
        <f t="shared" si="0"/>
        <v>0.6</v>
      </c>
      <c r="C46">
        <f>IF(A46="","",_xlfn.BINOM.DIST(A46,$B$3,$B$6,FALSE))</f>
        <v>2.4016769020687485E-29</v>
      </c>
    </row>
    <row r="47" spans="1:3" x14ac:dyDescent="0.25">
      <c r="A47" t="str">
        <f t="shared" si="1"/>
        <v/>
      </c>
      <c r="B47" t="str">
        <f t="shared" si="0"/>
        <v/>
      </c>
      <c r="C47" t="str">
        <f>IF(A47="","",_xlfn.BINOM.DIST(A47,$B$3,$B$6,FALSE))</f>
        <v/>
      </c>
    </row>
    <row r="48" spans="1:3" x14ac:dyDescent="0.25">
      <c r="A48" t="str">
        <f t="shared" si="1"/>
        <v/>
      </c>
      <c r="B48" t="str">
        <f t="shared" si="0"/>
        <v/>
      </c>
      <c r="C48" t="str">
        <f>IF(A48="","",_xlfn.BINOM.DIST(A48,$B$3,$B$6,FALSE))</f>
        <v/>
      </c>
    </row>
    <row r="49" spans="1:3" x14ac:dyDescent="0.25">
      <c r="A49" t="str">
        <f t="shared" si="1"/>
        <v/>
      </c>
      <c r="B49" t="str">
        <f t="shared" si="0"/>
        <v/>
      </c>
      <c r="C49" t="str">
        <f>IF(A49="","",_xlfn.BINOM.DIST(A49,$B$3,$B$6,FALSE))</f>
        <v/>
      </c>
    </row>
    <row r="50" spans="1:3" x14ac:dyDescent="0.25">
      <c r="A50" t="str">
        <f t="shared" si="1"/>
        <v/>
      </c>
      <c r="B50" t="str">
        <f t="shared" si="0"/>
        <v/>
      </c>
      <c r="C50" t="str">
        <f>IF(A50="","",_xlfn.BINOM.DIST(A50,$B$3,$B$6,FALSE))</f>
        <v/>
      </c>
    </row>
    <row r="51" spans="1:3" x14ac:dyDescent="0.25">
      <c r="A51" t="str">
        <f t="shared" si="1"/>
        <v/>
      </c>
      <c r="B51" t="str">
        <f t="shared" si="0"/>
        <v/>
      </c>
      <c r="C51" t="str">
        <f>IF(A51="","",_xlfn.BINOM.DIST(A51,$B$3,$B$6,FALSE))</f>
        <v/>
      </c>
    </row>
    <row r="52" spans="1:3" x14ac:dyDescent="0.25">
      <c r="A52" t="str">
        <f t="shared" si="1"/>
        <v/>
      </c>
      <c r="B52" t="str">
        <f t="shared" si="0"/>
        <v/>
      </c>
      <c r="C52" t="str">
        <f>IF(A52="","",_xlfn.BINOM.DIST(A52,$B$3,$B$6,FALSE))</f>
        <v/>
      </c>
    </row>
    <row r="53" spans="1:3" x14ac:dyDescent="0.25">
      <c r="A53" t="str">
        <f t="shared" si="1"/>
        <v/>
      </c>
      <c r="B53" t="str">
        <f t="shared" si="0"/>
        <v/>
      </c>
      <c r="C53" t="str">
        <f>IF(A53="","",_xlfn.BINOM.DIST(A53,$B$3,$B$6,FALSE))</f>
        <v/>
      </c>
    </row>
    <row r="54" spans="1:3" x14ac:dyDescent="0.25">
      <c r="A54" t="str">
        <f t="shared" si="1"/>
        <v/>
      </c>
      <c r="B54" t="str">
        <f t="shared" si="0"/>
        <v/>
      </c>
      <c r="C54" t="str">
        <f>IF(A54="","",_xlfn.BINOM.DIST(A54,$B$3,$B$6,FALSE))</f>
        <v/>
      </c>
    </row>
    <row r="55" spans="1:3" x14ac:dyDescent="0.25">
      <c r="A55" t="str">
        <f t="shared" si="1"/>
        <v/>
      </c>
      <c r="B55" t="str">
        <f t="shared" si="0"/>
        <v/>
      </c>
      <c r="C55" t="str">
        <f>IF(A55="","",_xlfn.BINOM.DIST(A55,$B$3,$B$6,FALSE))</f>
        <v/>
      </c>
    </row>
    <row r="56" spans="1:3" x14ac:dyDescent="0.25">
      <c r="A56" t="str">
        <f t="shared" si="1"/>
        <v/>
      </c>
      <c r="B56" t="str">
        <f t="shared" si="0"/>
        <v/>
      </c>
      <c r="C56" t="str">
        <f>IF(A56="","",_xlfn.BINOM.DIST(A56,$B$3,$B$6,FALSE))</f>
        <v/>
      </c>
    </row>
    <row r="57" spans="1:3" x14ac:dyDescent="0.25">
      <c r="A57" t="str">
        <f t="shared" si="1"/>
        <v/>
      </c>
      <c r="B57" t="str">
        <f t="shared" si="0"/>
        <v/>
      </c>
      <c r="C57" t="str">
        <f>IF(A57="","",_xlfn.BINOM.DIST(A57,$B$3,$B$6,FALSE))</f>
        <v/>
      </c>
    </row>
    <row r="58" spans="1:3" x14ac:dyDescent="0.25">
      <c r="A58" t="str">
        <f t="shared" si="1"/>
        <v/>
      </c>
      <c r="B58" t="str">
        <f t="shared" si="0"/>
        <v/>
      </c>
      <c r="C58" t="str">
        <f>IF(A58="","",_xlfn.BINOM.DIST(A58,$B$3,$B$6,FALSE))</f>
        <v/>
      </c>
    </row>
    <row r="59" spans="1:3" x14ac:dyDescent="0.25">
      <c r="A59" t="str">
        <f t="shared" si="1"/>
        <v/>
      </c>
      <c r="B59" t="str">
        <f t="shared" si="0"/>
        <v/>
      </c>
      <c r="C59" t="str">
        <f>IF(A59="","",_xlfn.BINOM.DIST(A59,$B$3,$B$6,FALSE))</f>
        <v/>
      </c>
    </row>
    <row r="60" spans="1:3" x14ac:dyDescent="0.25">
      <c r="A60" t="str">
        <f t="shared" si="1"/>
        <v/>
      </c>
      <c r="B60" t="str">
        <f t="shared" si="0"/>
        <v/>
      </c>
      <c r="C60" t="str">
        <f>IF(A60="","",_xlfn.BINOM.DIST(A60,$B$3,$B$6,FALSE))</f>
        <v/>
      </c>
    </row>
    <row r="61" spans="1:3" x14ac:dyDescent="0.25">
      <c r="A61" t="str">
        <f t="shared" si="1"/>
        <v/>
      </c>
      <c r="B61" t="str">
        <f t="shared" si="0"/>
        <v/>
      </c>
      <c r="C61" t="str">
        <f>IF(A61="","",_xlfn.BINOM.DIST(A61,$B$3,$B$6,FALSE))</f>
        <v/>
      </c>
    </row>
    <row r="62" spans="1:3" x14ac:dyDescent="0.25">
      <c r="A62" t="str">
        <f t="shared" si="1"/>
        <v/>
      </c>
      <c r="B62" t="str">
        <f t="shared" si="0"/>
        <v/>
      </c>
      <c r="C62" t="str">
        <f>IF(A62="","",_xlfn.BINOM.DIST(A62,$B$3,$B$6,FALSE))</f>
        <v/>
      </c>
    </row>
    <row r="63" spans="1:3" x14ac:dyDescent="0.25">
      <c r="A63" t="str">
        <f t="shared" si="1"/>
        <v/>
      </c>
      <c r="B63" t="str">
        <f t="shared" si="0"/>
        <v/>
      </c>
      <c r="C63" t="str">
        <f>IF(A63="","",_xlfn.BINOM.DIST(A63,$B$3,$B$6,FALSE))</f>
        <v/>
      </c>
    </row>
    <row r="64" spans="1:3" x14ac:dyDescent="0.25">
      <c r="A64" t="str">
        <f t="shared" si="1"/>
        <v/>
      </c>
      <c r="B64" t="str">
        <f t="shared" si="0"/>
        <v/>
      </c>
      <c r="C64" t="str">
        <f>IF(A64="","",_xlfn.BINOM.DIST(A64,$B$3,$B$6,FALSE))</f>
        <v/>
      </c>
    </row>
    <row r="65" spans="1:3" x14ac:dyDescent="0.25">
      <c r="A65" t="str">
        <f t="shared" si="1"/>
        <v/>
      </c>
      <c r="B65" t="str">
        <f t="shared" si="0"/>
        <v/>
      </c>
      <c r="C65" t="str">
        <f>IF(A65="","",_xlfn.BINOM.DIST(A65,$B$3,$B$6,FALSE))</f>
        <v/>
      </c>
    </row>
    <row r="66" spans="1:3" x14ac:dyDescent="0.25">
      <c r="A66" t="str">
        <f t="shared" si="1"/>
        <v/>
      </c>
      <c r="B66" t="str">
        <f t="shared" si="0"/>
        <v/>
      </c>
      <c r="C66" t="str">
        <f>IF(A66="","",_xlfn.BINOM.DIST(A66,$B$3,$B$6,FALSE))</f>
        <v/>
      </c>
    </row>
    <row r="67" spans="1:3" x14ac:dyDescent="0.25">
      <c r="A67" t="str">
        <f t="shared" si="1"/>
        <v/>
      </c>
      <c r="B67" t="str">
        <f t="shared" si="0"/>
        <v/>
      </c>
      <c r="C67" t="str">
        <f>IF(A67="","",_xlfn.BINOM.DIST(A67,$B$3,$B$6,FALSE))</f>
        <v/>
      </c>
    </row>
    <row r="68" spans="1:3" x14ac:dyDescent="0.25">
      <c r="A68" t="str">
        <f t="shared" si="1"/>
        <v/>
      </c>
      <c r="B68" t="str">
        <f t="shared" si="0"/>
        <v/>
      </c>
      <c r="C68" t="str">
        <f>IF(A68="","",_xlfn.BINOM.DIST(A68,$B$3,$B$6,FALSE))</f>
        <v/>
      </c>
    </row>
    <row r="69" spans="1:3" x14ac:dyDescent="0.25">
      <c r="A69" t="str">
        <f t="shared" si="1"/>
        <v/>
      </c>
      <c r="B69" t="str">
        <f t="shared" si="0"/>
        <v/>
      </c>
      <c r="C69" t="str">
        <f>IF(A69="","",_xlfn.BINOM.DIST(A69,$B$3,$B$6,FALSE))</f>
        <v/>
      </c>
    </row>
    <row r="70" spans="1:3" x14ac:dyDescent="0.25">
      <c r="A70" t="str">
        <f t="shared" si="1"/>
        <v/>
      </c>
      <c r="B70" t="str">
        <f t="shared" si="0"/>
        <v/>
      </c>
      <c r="C70" t="str">
        <f>IF(A70="","",_xlfn.BINOM.DIST(A70,$B$3,$B$6,FALSE))</f>
        <v/>
      </c>
    </row>
    <row r="71" spans="1:3" x14ac:dyDescent="0.25">
      <c r="A71" t="str">
        <f t="shared" si="1"/>
        <v/>
      </c>
      <c r="B71" t="str">
        <f t="shared" si="0"/>
        <v/>
      </c>
      <c r="C71" t="str">
        <f>IF(A71="","",_xlfn.BINOM.DIST(A71,$B$3,$B$6,FALSE))</f>
        <v/>
      </c>
    </row>
    <row r="72" spans="1:3" x14ac:dyDescent="0.25">
      <c r="A72" t="str">
        <f t="shared" si="1"/>
        <v/>
      </c>
      <c r="B72" t="str">
        <f t="shared" si="0"/>
        <v/>
      </c>
      <c r="C72" t="str">
        <f>IF(A72="","",_xlfn.BINOM.DIST(A72,$B$3,$B$6,FALSE))</f>
        <v/>
      </c>
    </row>
    <row r="73" spans="1:3" x14ac:dyDescent="0.25">
      <c r="A73" t="str">
        <f t="shared" si="1"/>
        <v/>
      </c>
      <c r="B73" t="str">
        <f t="shared" si="0"/>
        <v/>
      </c>
      <c r="C73" t="str">
        <f>IF(A73="","",_xlfn.BINOM.DIST(A73,$B$3,$B$6,FALSE))</f>
        <v/>
      </c>
    </row>
    <row r="74" spans="1:3" x14ac:dyDescent="0.25">
      <c r="A74" t="str">
        <f t="shared" si="1"/>
        <v/>
      </c>
      <c r="B74" t="str">
        <f t="shared" si="0"/>
        <v/>
      </c>
      <c r="C74" t="str">
        <f>IF(A74="","",_xlfn.BINOM.DIST(A74,$B$3,$B$6,FALSE))</f>
        <v/>
      </c>
    </row>
    <row r="75" spans="1:3" x14ac:dyDescent="0.25">
      <c r="A75" t="str">
        <f t="shared" si="1"/>
        <v/>
      </c>
      <c r="B75" t="str">
        <f t="shared" si="0"/>
        <v/>
      </c>
      <c r="C75" t="str">
        <f>IF(A75="","",_xlfn.BINOM.DIST(A75,$B$3,$B$6,FALSE))</f>
        <v/>
      </c>
    </row>
    <row r="76" spans="1:3" x14ac:dyDescent="0.25">
      <c r="A76" t="str">
        <f t="shared" si="1"/>
        <v/>
      </c>
      <c r="B76" t="str">
        <f t="shared" si="0"/>
        <v/>
      </c>
      <c r="C76" t="str">
        <f>IF(A76="","",_xlfn.BINOM.DIST(A76,$B$3,$B$6,FALSE))</f>
        <v/>
      </c>
    </row>
    <row r="77" spans="1:3" x14ac:dyDescent="0.25">
      <c r="A77" t="str">
        <f t="shared" si="1"/>
        <v/>
      </c>
      <c r="B77" t="str">
        <f t="shared" si="0"/>
        <v/>
      </c>
      <c r="C77" t="str">
        <f>IF(A77="","",_xlfn.BINOM.DIST(A77,$B$3,$B$6,FALSE))</f>
        <v/>
      </c>
    </row>
    <row r="78" spans="1:3" x14ac:dyDescent="0.25">
      <c r="A78" t="str">
        <f t="shared" si="1"/>
        <v/>
      </c>
      <c r="B78" t="str">
        <f t="shared" si="0"/>
        <v/>
      </c>
      <c r="C78" t="str">
        <f>IF(A78="","",_xlfn.BINOM.DIST(A78,$B$3,$B$6,FALSE))</f>
        <v/>
      </c>
    </row>
    <row r="79" spans="1:3" x14ac:dyDescent="0.25">
      <c r="A79" t="str">
        <f t="shared" si="1"/>
        <v/>
      </c>
      <c r="B79" t="str">
        <f t="shared" si="0"/>
        <v/>
      </c>
      <c r="C79" t="str">
        <f>IF(A79="","",_xlfn.BINOM.DIST(A79,$B$3,$B$6,FALSE))</f>
        <v/>
      </c>
    </row>
    <row r="80" spans="1:3" x14ac:dyDescent="0.25">
      <c r="A80" t="str">
        <f t="shared" si="1"/>
        <v/>
      </c>
      <c r="B80" t="str">
        <f t="shared" si="0"/>
        <v/>
      </c>
      <c r="C80" t="str">
        <f>IF(A80="","",_xlfn.BINOM.DIST(A80,$B$3,$B$6,FALSE))</f>
        <v/>
      </c>
    </row>
    <row r="81" spans="1:3" x14ac:dyDescent="0.25">
      <c r="A81" t="str">
        <f t="shared" si="1"/>
        <v/>
      </c>
      <c r="B81" t="str">
        <f t="shared" ref="B81:B144" si="2">IF(A81="","",A81/$B$3)</f>
        <v/>
      </c>
      <c r="C81" t="str">
        <f>IF(A81="","",_xlfn.BINOM.DIST(A81,$B$3,$B$6,FALSE))</f>
        <v/>
      </c>
    </row>
    <row r="82" spans="1:3" x14ac:dyDescent="0.25">
      <c r="A82" t="str">
        <f t="shared" ref="A82:A145" si="3">IF(A81&lt;30,A81+1,"")</f>
        <v/>
      </c>
      <c r="B82" t="str">
        <f t="shared" si="2"/>
        <v/>
      </c>
      <c r="C82" t="str">
        <f>IF(A82="","",_xlfn.BINOM.DIST(A82,$B$3,$B$6,FALSE))</f>
        <v/>
      </c>
    </row>
    <row r="83" spans="1:3" x14ac:dyDescent="0.25">
      <c r="A83" t="str">
        <f t="shared" si="3"/>
        <v/>
      </c>
      <c r="B83" t="str">
        <f t="shared" si="2"/>
        <v/>
      </c>
      <c r="C83" t="str">
        <f>IF(A83="","",_xlfn.BINOM.DIST(A83,$B$3,$B$6,FALSE))</f>
        <v/>
      </c>
    </row>
    <row r="84" spans="1:3" x14ac:dyDescent="0.25">
      <c r="A84" t="str">
        <f t="shared" si="3"/>
        <v/>
      </c>
      <c r="B84" t="str">
        <f t="shared" si="2"/>
        <v/>
      </c>
      <c r="C84" t="str">
        <f>IF(A84="","",_xlfn.BINOM.DIST(A84,$B$3,$B$6,FALSE))</f>
        <v/>
      </c>
    </row>
    <row r="85" spans="1:3" x14ac:dyDescent="0.25">
      <c r="A85" t="str">
        <f t="shared" si="3"/>
        <v/>
      </c>
      <c r="B85" t="str">
        <f t="shared" si="2"/>
        <v/>
      </c>
      <c r="C85" t="str">
        <f>IF(A85="","",_xlfn.BINOM.DIST(A85,$B$3,$B$6,FALSE))</f>
        <v/>
      </c>
    </row>
    <row r="86" spans="1:3" x14ac:dyDescent="0.25">
      <c r="A86" t="str">
        <f t="shared" si="3"/>
        <v/>
      </c>
      <c r="B86" t="str">
        <f t="shared" si="2"/>
        <v/>
      </c>
      <c r="C86" t="str">
        <f>IF(A86="","",_xlfn.BINOM.DIST(A86,$B$3,$B$6,FALSE))</f>
        <v/>
      </c>
    </row>
    <row r="87" spans="1:3" x14ac:dyDescent="0.25">
      <c r="A87" t="str">
        <f t="shared" si="3"/>
        <v/>
      </c>
      <c r="B87" t="str">
        <f t="shared" si="2"/>
        <v/>
      </c>
      <c r="C87" t="str">
        <f>IF(A87="","",_xlfn.BINOM.DIST(A87,$B$3,$B$6,FALSE))</f>
        <v/>
      </c>
    </row>
    <row r="88" spans="1:3" x14ac:dyDescent="0.25">
      <c r="A88" t="str">
        <f t="shared" si="3"/>
        <v/>
      </c>
      <c r="B88" t="str">
        <f t="shared" si="2"/>
        <v/>
      </c>
      <c r="C88" t="str">
        <f>IF(A88="","",_xlfn.BINOM.DIST(A88,$B$3,$B$6,FALSE))</f>
        <v/>
      </c>
    </row>
    <row r="89" spans="1:3" x14ac:dyDescent="0.25">
      <c r="A89" t="str">
        <f t="shared" si="3"/>
        <v/>
      </c>
      <c r="B89" t="str">
        <f t="shared" si="2"/>
        <v/>
      </c>
      <c r="C89" t="str">
        <f>IF(A89="","",_xlfn.BINOM.DIST(A89,$B$3,$B$6,FALSE))</f>
        <v/>
      </c>
    </row>
    <row r="90" spans="1:3" x14ac:dyDescent="0.25">
      <c r="A90" t="str">
        <f t="shared" si="3"/>
        <v/>
      </c>
      <c r="B90" t="str">
        <f t="shared" si="2"/>
        <v/>
      </c>
      <c r="C90" t="str">
        <f>IF(A90="","",_xlfn.BINOM.DIST(A90,$B$3,$B$6,FALSE))</f>
        <v/>
      </c>
    </row>
    <row r="91" spans="1:3" x14ac:dyDescent="0.25">
      <c r="A91" t="str">
        <f t="shared" si="3"/>
        <v/>
      </c>
      <c r="B91" t="str">
        <f t="shared" si="2"/>
        <v/>
      </c>
      <c r="C91" t="str">
        <f>IF(A91="","",_xlfn.BINOM.DIST(A91,$B$3,$B$6,FALSE))</f>
        <v/>
      </c>
    </row>
    <row r="92" spans="1:3" x14ac:dyDescent="0.25">
      <c r="A92" t="str">
        <f t="shared" si="3"/>
        <v/>
      </c>
      <c r="B92" t="str">
        <f t="shared" si="2"/>
        <v/>
      </c>
      <c r="C92" t="str">
        <f>IF(A92="","",_xlfn.BINOM.DIST(A92,$B$3,$B$6,FALSE))</f>
        <v/>
      </c>
    </row>
    <row r="93" spans="1:3" x14ac:dyDescent="0.25">
      <c r="A93" t="str">
        <f t="shared" si="3"/>
        <v/>
      </c>
      <c r="B93" t="str">
        <f t="shared" si="2"/>
        <v/>
      </c>
      <c r="C93" t="str">
        <f>IF(A93="","",_xlfn.BINOM.DIST(A93,$B$3,$B$6,FALSE))</f>
        <v/>
      </c>
    </row>
    <row r="94" spans="1:3" x14ac:dyDescent="0.25">
      <c r="A94" t="str">
        <f t="shared" si="3"/>
        <v/>
      </c>
      <c r="B94" t="str">
        <f t="shared" si="2"/>
        <v/>
      </c>
      <c r="C94" t="str">
        <f>IF(A94="","",_xlfn.BINOM.DIST(A94,$B$3,$B$6,FALSE))</f>
        <v/>
      </c>
    </row>
    <row r="95" spans="1:3" x14ac:dyDescent="0.25">
      <c r="A95" t="str">
        <f t="shared" si="3"/>
        <v/>
      </c>
      <c r="B95" t="str">
        <f t="shared" si="2"/>
        <v/>
      </c>
      <c r="C95" t="str">
        <f>IF(A95="","",_xlfn.BINOM.DIST(A95,$B$3,$B$6,FALSE))</f>
        <v/>
      </c>
    </row>
    <row r="96" spans="1:3" x14ac:dyDescent="0.25">
      <c r="A96" t="str">
        <f t="shared" si="3"/>
        <v/>
      </c>
      <c r="B96" t="str">
        <f t="shared" si="2"/>
        <v/>
      </c>
      <c r="C96" t="str">
        <f>IF(A96="","",_xlfn.BINOM.DIST(A96,$B$3,$B$6,FALSE))</f>
        <v/>
      </c>
    </row>
    <row r="97" spans="1:3" x14ac:dyDescent="0.25">
      <c r="A97" t="str">
        <f t="shared" si="3"/>
        <v/>
      </c>
      <c r="B97" t="str">
        <f t="shared" si="2"/>
        <v/>
      </c>
      <c r="C97" t="str">
        <f>IF(A97="","",_xlfn.BINOM.DIST(A97,$B$3,$B$6,FALSE))</f>
        <v/>
      </c>
    </row>
    <row r="98" spans="1:3" x14ac:dyDescent="0.25">
      <c r="A98" t="str">
        <f t="shared" si="3"/>
        <v/>
      </c>
      <c r="B98" t="str">
        <f t="shared" si="2"/>
        <v/>
      </c>
      <c r="C98" t="str">
        <f>IF(A98="","",_xlfn.BINOM.DIST(A98,$B$3,$B$6,FALSE))</f>
        <v/>
      </c>
    </row>
    <row r="99" spans="1:3" x14ac:dyDescent="0.25">
      <c r="A99" t="str">
        <f t="shared" si="3"/>
        <v/>
      </c>
      <c r="B99" t="str">
        <f t="shared" si="2"/>
        <v/>
      </c>
      <c r="C99" t="str">
        <f>IF(A99="","",_xlfn.BINOM.DIST(A99,$B$3,$B$6,FALSE))</f>
        <v/>
      </c>
    </row>
    <row r="100" spans="1:3" x14ac:dyDescent="0.25">
      <c r="A100" t="str">
        <f t="shared" si="3"/>
        <v/>
      </c>
      <c r="B100" t="str">
        <f t="shared" si="2"/>
        <v/>
      </c>
      <c r="C100" t="str">
        <f>IF(A100="","",_xlfn.BINOM.DIST(A100,$B$3,$B$6,FALSE))</f>
        <v/>
      </c>
    </row>
    <row r="101" spans="1:3" x14ac:dyDescent="0.25">
      <c r="A101" t="str">
        <f t="shared" si="3"/>
        <v/>
      </c>
      <c r="B101" t="str">
        <f t="shared" si="2"/>
        <v/>
      </c>
      <c r="C101" t="str">
        <f>IF(A101="","",_xlfn.BINOM.DIST(A101,$B$3,$B$6,FALSE))</f>
        <v/>
      </c>
    </row>
    <row r="102" spans="1:3" x14ac:dyDescent="0.25">
      <c r="A102" t="str">
        <f t="shared" si="3"/>
        <v/>
      </c>
      <c r="B102" t="str">
        <f t="shared" si="2"/>
        <v/>
      </c>
      <c r="C102" t="str">
        <f>IF(A102="","",_xlfn.BINOM.DIST(A102,$B$3,$B$6,FALSE))</f>
        <v/>
      </c>
    </row>
    <row r="103" spans="1:3" x14ac:dyDescent="0.25">
      <c r="A103" t="str">
        <f t="shared" si="3"/>
        <v/>
      </c>
      <c r="B103" t="str">
        <f t="shared" si="2"/>
        <v/>
      </c>
      <c r="C103" t="str">
        <f>IF(A103="","",_xlfn.BINOM.DIST(A103,$B$3,$B$6,FALSE))</f>
        <v/>
      </c>
    </row>
    <row r="104" spans="1:3" x14ac:dyDescent="0.25">
      <c r="A104" t="str">
        <f t="shared" si="3"/>
        <v/>
      </c>
      <c r="B104" t="str">
        <f t="shared" si="2"/>
        <v/>
      </c>
      <c r="C104" t="str">
        <f>IF(A104="","",_xlfn.BINOM.DIST(A104,$B$3,$B$6,FALSE))</f>
        <v/>
      </c>
    </row>
    <row r="105" spans="1:3" x14ac:dyDescent="0.25">
      <c r="A105" t="str">
        <f t="shared" si="3"/>
        <v/>
      </c>
      <c r="B105" t="str">
        <f t="shared" si="2"/>
        <v/>
      </c>
      <c r="C105" t="str">
        <f>IF(A105="","",_xlfn.BINOM.DIST(A105,$B$3,$B$6,FALSE))</f>
        <v/>
      </c>
    </row>
    <row r="106" spans="1:3" x14ac:dyDescent="0.25">
      <c r="A106" t="str">
        <f t="shared" si="3"/>
        <v/>
      </c>
      <c r="B106" t="str">
        <f t="shared" si="2"/>
        <v/>
      </c>
      <c r="C106" t="str">
        <f>IF(A106="","",_xlfn.BINOM.DIST(A106,$B$3,$B$6,FALSE))</f>
        <v/>
      </c>
    </row>
    <row r="107" spans="1:3" x14ac:dyDescent="0.25">
      <c r="A107" t="str">
        <f t="shared" si="3"/>
        <v/>
      </c>
      <c r="B107" t="str">
        <f t="shared" si="2"/>
        <v/>
      </c>
      <c r="C107" t="str">
        <f>IF(A107="","",_xlfn.BINOM.DIST(A107,$B$3,$B$6,FALSE))</f>
        <v/>
      </c>
    </row>
    <row r="108" spans="1:3" x14ac:dyDescent="0.25">
      <c r="A108" t="str">
        <f t="shared" si="3"/>
        <v/>
      </c>
      <c r="B108" t="str">
        <f t="shared" si="2"/>
        <v/>
      </c>
      <c r="C108" t="str">
        <f>IF(A108="","",_xlfn.BINOM.DIST(A108,$B$3,$B$6,FALSE))</f>
        <v/>
      </c>
    </row>
    <row r="109" spans="1:3" x14ac:dyDescent="0.25">
      <c r="A109" t="str">
        <f t="shared" si="3"/>
        <v/>
      </c>
      <c r="B109" t="str">
        <f t="shared" si="2"/>
        <v/>
      </c>
      <c r="C109" t="str">
        <f>IF(A109="","",_xlfn.BINOM.DIST(A109,$B$3,$B$6,FALSE))</f>
        <v/>
      </c>
    </row>
    <row r="110" spans="1:3" x14ac:dyDescent="0.25">
      <c r="A110" t="str">
        <f t="shared" si="3"/>
        <v/>
      </c>
      <c r="B110" t="str">
        <f t="shared" si="2"/>
        <v/>
      </c>
      <c r="C110" t="str">
        <f>IF(A110="","",_xlfn.BINOM.DIST(A110,$B$3,$B$6,FALSE))</f>
        <v/>
      </c>
    </row>
    <row r="111" spans="1:3" x14ac:dyDescent="0.25">
      <c r="A111" t="str">
        <f t="shared" si="3"/>
        <v/>
      </c>
      <c r="B111" t="str">
        <f t="shared" si="2"/>
        <v/>
      </c>
      <c r="C111" t="str">
        <f>IF(A111="","",_xlfn.BINOM.DIST(A111,$B$3,$B$6,FALSE))</f>
        <v/>
      </c>
    </row>
    <row r="112" spans="1:3" x14ac:dyDescent="0.25">
      <c r="A112" t="str">
        <f t="shared" si="3"/>
        <v/>
      </c>
      <c r="B112" t="str">
        <f t="shared" si="2"/>
        <v/>
      </c>
      <c r="C112" t="str">
        <f>IF(A112="","",_xlfn.BINOM.DIST(A112,$B$3,$B$6,FALSE))</f>
        <v/>
      </c>
    </row>
    <row r="113" spans="1:3" x14ac:dyDescent="0.25">
      <c r="A113" t="str">
        <f t="shared" si="3"/>
        <v/>
      </c>
      <c r="B113" t="str">
        <f t="shared" si="2"/>
        <v/>
      </c>
      <c r="C113" t="str">
        <f>IF(A113="","",_xlfn.BINOM.DIST(A113,$B$3,$B$6,FALSE))</f>
        <v/>
      </c>
    </row>
    <row r="114" spans="1:3" x14ac:dyDescent="0.25">
      <c r="A114" t="str">
        <f t="shared" si="3"/>
        <v/>
      </c>
      <c r="B114" t="str">
        <f t="shared" si="2"/>
        <v/>
      </c>
      <c r="C114" t="str">
        <f>IF(A114="","",_xlfn.BINOM.DIST(A114,$B$3,$B$6,FALSE))</f>
        <v/>
      </c>
    </row>
    <row r="115" spans="1:3" x14ac:dyDescent="0.25">
      <c r="A115" t="str">
        <f t="shared" si="3"/>
        <v/>
      </c>
      <c r="B115" t="str">
        <f t="shared" si="2"/>
        <v/>
      </c>
      <c r="C115" t="str">
        <f>IF(A115="","",_xlfn.BINOM.DIST(A115,$B$3,$B$6,FALSE))</f>
        <v/>
      </c>
    </row>
    <row r="116" spans="1:3" x14ac:dyDescent="0.25">
      <c r="A116" t="str">
        <f t="shared" si="3"/>
        <v/>
      </c>
      <c r="B116" t="str">
        <f t="shared" si="2"/>
        <v/>
      </c>
      <c r="C116" t="str">
        <f>IF(A116="","",_xlfn.BINOM.DIST(A116,$B$3,$B$6,FALSE))</f>
        <v/>
      </c>
    </row>
    <row r="117" spans="1:3" x14ac:dyDescent="0.25">
      <c r="A117" t="str">
        <f t="shared" si="3"/>
        <v/>
      </c>
      <c r="B117" t="str">
        <f t="shared" si="2"/>
        <v/>
      </c>
      <c r="C117" t="str">
        <f>IF(A117="","",_xlfn.BINOM.DIST(A117,$B$3,$B$6,FALSE))</f>
        <v/>
      </c>
    </row>
    <row r="118" spans="1:3" x14ac:dyDescent="0.25">
      <c r="A118" t="str">
        <f t="shared" si="3"/>
        <v/>
      </c>
      <c r="B118" t="str">
        <f t="shared" si="2"/>
        <v/>
      </c>
      <c r="C118" t="str">
        <f>IF(A118="","",_xlfn.BINOM.DIST(A118,$B$3,$B$6,FALSE))</f>
        <v/>
      </c>
    </row>
    <row r="119" spans="1:3" x14ac:dyDescent="0.25">
      <c r="A119" t="str">
        <f t="shared" si="3"/>
        <v/>
      </c>
      <c r="B119" t="str">
        <f t="shared" si="2"/>
        <v/>
      </c>
      <c r="C119" t="str">
        <f>IF(A119="","",_xlfn.BINOM.DIST(A119,$B$3,$B$6,FALSE))</f>
        <v/>
      </c>
    </row>
    <row r="120" spans="1:3" x14ac:dyDescent="0.25">
      <c r="A120" t="str">
        <f t="shared" si="3"/>
        <v/>
      </c>
      <c r="B120" t="str">
        <f t="shared" si="2"/>
        <v/>
      </c>
      <c r="C120" t="str">
        <f>IF(A120="","",_xlfn.BINOM.DIST(A120,$B$3,$B$6,FALSE))</f>
        <v/>
      </c>
    </row>
    <row r="121" spans="1:3" x14ac:dyDescent="0.25">
      <c r="A121" t="str">
        <f t="shared" si="3"/>
        <v/>
      </c>
      <c r="B121" t="str">
        <f t="shared" si="2"/>
        <v/>
      </c>
      <c r="C121" t="str">
        <f>IF(A121="","",_xlfn.BINOM.DIST(A121,$B$3,$B$6,FALSE))</f>
        <v/>
      </c>
    </row>
    <row r="122" spans="1:3" x14ac:dyDescent="0.25">
      <c r="A122" t="str">
        <f t="shared" si="3"/>
        <v/>
      </c>
      <c r="B122" t="str">
        <f t="shared" si="2"/>
        <v/>
      </c>
      <c r="C122" t="str">
        <f>IF(A122="","",_xlfn.BINOM.DIST(A122,$B$3,$B$6,FALSE))</f>
        <v/>
      </c>
    </row>
    <row r="123" spans="1:3" x14ac:dyDescent="0.25">
      <c r="A123" t="str">
        <f t="shared" si="3"/>
        <v/>
      </c>
      <c r="B123" t="str">
        <f t="shared" si="2"/>
        <v/>
      </c>
      <c r="C123" t="str">
        <f>IF(A123="","",_xlfn.BINOM.DIST(A123,$B$3,$B$6,FALSE))</f>
        <v/>
      </c>
    </row>
    <row r="124" spans="1:3" x14ac:dyDescent="0.25">
      <c r="A124" t="str">
        <f t="shared" si="3"/>
        <v/>
      </c>
      <c r="B124" t="str">
        <f t="shared" si="2"/>
        <v/>
      </c>
      <c r="C124" t="str">
        <f>IF(A124="","",_xlfn.BINOM.DIST(A124,$B$3,$B$6,FALSE))</f>
        <v/>
      </c>
    </row>
    <row r="125" spans="1:3" x14ac:dyDescent="0.25">
      <c r="A125" t="str">
        <f t="shared" si="3"/>
        <v/>
      </c>
      <c r="B125" t="str">
        <f t="shared" si="2"/>
        <v/>
      </c>
      <c r="C125" t="str">
        <f>IF(A125="","",_xlfn.BINOM.DIST(A125,$B$3,$B$6,FALSE))</f>
        <v/>
      </c>
    </row>
    <row r="126" spans="1:3" x14ac:dyDescent="0.25">
      <c r="A126" t="str">
        <f t="shared" si="3"/>
        <v/>
      </c>
      <c r="B126" t="str">
        <f t="shared" si="2"/>
        <v/>
      </c>
      <c r="C126" t="str">
        <f>IF(A126="","",_xlfn.BINOM.DIST(A126,$B$3,$B$6,FALSE))</f>
        <v/>
      </c>
    </row>
    <row r="127" spans="1:3" x14ac:dyDescent="0.25">
      <c r="A127" t="str">
        <f t="shared" si="3"/>
        <v/>
      </c>
      <c r="B127" t="str">
        <f t="shared" si="2"/>
        <v/>
      </c>
      <c r="C127" t="str">
        <f>IF(A127="","",_xlfn.BINOM.DIST(A127,$B$3,$B$6,FALSE))</f>
        <v/>
      </c>
    </row>
    <row r="128" spans="1:3" x14ac:dyDescent="0.25">
      <c r="A128" t="str">
        <f t="shared" si="3"/>
        <v/>
      </c>
      <c r="B128" t="str">
        <f t="shared" si="2"/>
        <v/>
      </c>
      <c r="C128" t="str">
        <f>IF(A128="","",_xlfn.BINOM.DIST(A128,$B$3,$B$6,FALSE))</f>
        <v/>
      </c>
    </row>
    <row r="129" spans="1:3" x14ac:dyDescent="0.25">
      <c r="A129" t="str">
        <f t="shared" si="3"/>
        <v/>
      </c>
      <c r="B129" t="str">
        <f t="shared" si="2"/>
        <v/>
      </c>
      <c r="C129" t="str">
        <f>IF(A129="","",_xlfn.BINOM.DIST(A129,$B$3,$B$6,FALSE))</f>
        <v/>
      </c>
    </row>
    <row r="130" spans="1:3" x14ac:dyDescent="0.25">
      <c r="A130" t="str">
        <f t="shared" si="3"/>
        <v/>
      </c>
      <c r="B130" t="str">
        <f t="shared" si="2"/>
        <v/>
      </c>
      <c r="C130" t="str">
        <f>IF(A130="","",_xlfn.BINOM.DIST(A130,$B$3,$B$6,FALSE))</f>
        <v/>
      </c>
    </row>
    <row r="131" spans="1:3" x14ac:dyDescent="0.25">
      <c r="A131" t="str">
        <f t="shared" si="3"/>
        <v/>
      </c>
      <c r="B131" t="str">
        <f t="shared" si="2"/>
        <v/>
      </c>
      <c r="C131" t="str">
        <f>IF(A131="","",_xlfn.BINOM.DIST(A131,$B$3,$B$6,FALSE))</f>
        <v/>
      </c>
    </row>
    <row r="132" spans="1:3" x14ac:dyDescent="0.25">
      <c r="A132" t="str">
        <f t="shared" si="3"/>
        <v/>
      </c>
      <c r="B132" t="str">
        <f t="shared" si="2"/>
        <v/>
      </c>
      <c r="C132" t="str">
        <f>IF(A132="","",_xlfn.BINOM.DIST(A132,$B$3,$B$6,FALSE))</f>
        <v/>
      </c>
    </row>
    <row r="133" spans="1:3" x14ac:dyDescent="0.25">
      <c r="A133" t="str">
        <f t="shared" si="3"/>
        <v/>
      </c>
      <c r="B133" t="str">
        <f t="shared" si="2"/>
        <v/>
      </c>
      <c r="C133" t="str">
        <f>IF(A133="","",_xlfn.BINOM.DIST(A133,$B$3,$B$6,FALSE))</f>
        <v/>
      </c>
    </row>
    <row r="134" spans="1:3" x14ac:dyDescent="0.25">
      <c r="A134" t="str">
        <f t="shared" si="3"/>
        <v/>
      </c>
      <c r="B134" t="str">
        <f t="shared" si="2"/>
        <v/>
      </c>
      <c r="C134" t="str">
        <f>IF(A134="","",_xlfn.BINOM.DIST(A134,$B$3,$B$6,FALSE))</f>
        <v/>
      </c>
    </row>
    <row r="135" spans="1:3" x14ac:dyDescent="0.25">
      <c r="A135" t="str">
        <f t="shared" si="3"/>
        <v/>
      </c>
      <c r="B135" t="str">
        <f t="shared" si="2"/>
        <v/>
      </c>
      <c r="C135" t="str">
        <f>IF(A135="","",_xlfn.BINOM.DIST(A135,$B$3,$B$6,FALSE))</f>
        <v/>
      </c>
    </row>
    <row r="136" spans="1:3" x14ac:dyDescent="0.25">
      <c r="A136" t="str">
        <f t="shared" si="3"/>
        <v/>
      </c>
      <c r="B136" t="str">
        <f t="shared" si="2"/>
        <v/>
      </c>
      <c r="C136" t="str">
        <f>IF(A136="","",_xlfn.BINOM.DIST(A136,$B$3,$B$6,FALSE))</f>
        <v/>
      </c>
    </row>
    <row r="137" spans="1:3" x14ac:dyDescent="0.25">
      <c r="A137" t="str">
        <f t="shared" si="3"/>
        <v/>
      </c>
      <c r="B137" t="str">
        <f t="shared" si="2"/>
        <v/>
      </c>
      <c r="C137" t="str">
        <f>IF(A137="","",_xlfn.BINOM.DIST(A137,$B$3,$B$6,FALSE))</f>
        <v/>
      </c>
    </row>
    <row r="138" spans="1:3" x14ac:dyDescent="0.25">
      <c r="A138" t="str">
        <f t="shared" si="3"/>
        <v/>
      </c>
      <c r="B138" t="str">
        <f t="shared" si="2"/>
        <v/>
      </c>
      <c r="C138" t="str">
        <f>IF(A138="","",_xlfn.BINOM.DIST(A138,$B$3,$B$6,FALSE))</f>
        <v/>
      </c>
    </row>
    <row r="139" spans="1:3" x14ac:dyDescent="0.25">
      <c r="A139" t="str">
        <f t="shared" si="3"/>
        <v/>
      </c>
      <c r="B139" t="str">
        <f t="shared" si="2"/>
        <v/>
      </c>
      <c r="C139" t="str">
        <f>IF(A139="","",_xlfn.BINOM.DIST(A139,$B$3,$B$6,FALSE))</f>
        <v/>
      </c>
    </row>
    <row r="140" spans="1:3" x14ac:dyDescent="0.25">
      <c r="A140" t="str">
        <f t="shared" si="3"/>
        <v/>
      </c>
      <c r="B140" t="str">
        <f t="shared" si="2"/>
        <v/>
      </c>
      <c r="C140" t="str">
        <f>IF(A140="","",_xlfn.BINOM.DIST(A140,$B$3,$B$6,FALSE))</f>
        <v/>
      </c>
    </row>
    <row r="141" spans="1:3" x14ac:dyDescent="0.25">
      <c r="A141" t="str">
        <f t="shared" si="3"/>
        <v/>
      </c>
      <c r="B141" t="str">
        <f t="shared" si="2"/>
        <v/>
      </c>
      <c r="C141" t="str">
        <f>IF(A141="","",_xlfn.BINOM.DIST(A141,$B$3,$B$6,FALSE))</f>
        <v/>
      </c>
    </row>
    <row r="142" spans="1:3" x14ac:dyDescent="0.25">
      <c r="A142" t="str">
        <f t="shared" si="3"/>
        <v/>
      </c>
      <c r="B142" t="str">
        <f t="shared" si="2"/>
        <v/>
      </c>
      <c r="C142" t="str">
        <f>IF(A142="","",_xlfn.BINOM.DIST(A142,$B$3,$B$6,FALSE))</f>
        <v/>
      </c>
    </row>
    <row r="143" spans="1:3" x14ac:dyDescent="0.25">
      <c r="A143" t="str">
        <f t="shared" si="3"/>
        <v/>
      </c>
      <c r="B143" t="str">
        <f t="shared" si="2"/>
        <v/>
      </c>
      <c r="C143" t="str">
        <f>IF(A143="","",_xlfn.BINOM.DIST(A143,$B$3,$B$6,FALSE))</f>
        <v/>
      </c>
    </row>
    <row r="144" spans="1:3" x14ac:dyDescent="0.25">
      <c r="A144" t="str">
        <f t="shared" si="3"/>
        <v/>
      </c>
      <c r="B144" t="str">
        <f t="shared" si="2"/>
        <v/>
      </c>
      <c r="C144" t="str">
        <f>IF(A144="","",_xlfn.BINOM.DIST(A144,$B$3,$B$6,FALSE))</f>
        <v/>
      </c>
    </row>
    <row r="145" spans="1:3" x14ac:dyDescent="0.25">
      <c r="A145" t="str">
        <f t="shared" si="3"/>
        <v/>
      </c>
      <c r="B145" t="str">
        <f t="shared" ref="B145:B208" si="4">IF(A145="","",A145/$B$3)</f>
        <v/>
      </c>
      <c r="C145" t="str">
        <f>IF(A145="","",_xlfn.BINOM.DIST(A145,$B$3,$B$6,FALSE))</f>
        <v/>
      </c>
    </row>
    <row r="146" spans="1:3" x14ac:dyDescent="0.25">
      <c r="A146" t="str">
        <f t="shared" ref="A146:A209" si="5">IF(A145&lt;30,A145+1,"")</f>
        <v/>
      </c>
      <c r="B146" t="str">
        <f t="shared" si="4"/>
        <v/>
      </c>
      <c r="C146" t="str">
        <f>IF(A146="","",_xlfn.BINOM.DIST(A146,$B$3,$B$6,FALSE))</f>
        <v/>
      </c>
    </row>
    <row r="147" spans="1:3" x14ac:dyDescent="0.25">
      <c r="A147" t="str">
        <f t="shared" si="5"/>
        <v/>
      </c>
      <c r="B147" t="str">
        <f t="shared" si="4"/>
        <v/>
      </c>
      <c r="C147" t="str">
        <f>IF(A147="","",_xlfn.BINOM.DIST(A147,$B$3,$B$6,FALSE))</f>
        <v/>
      </c>
    </row>
    <row r="148" spans="1:3" x14ac:dyDescent="0.25">
      <c r="A148" t="str">
        <f t="shared" si="5"/>
        <v/>
      </c>
      <c r="B148" t="str">
        <f t="shared" si="4"/>
        <v/>
      </c>
      <c r="C148" t="str">
        <f>IF(A148="","",_xlfn.BINOM.DIST(A148,$B$3,$B$6,FALSE))</f>
        <v/>
      </c>
    </row>
    <row r="149" spans="1:3" x14ac:dyDescent="0.25">
      <c r="A149" t="str">
        <f t="shared" si="5"/>
        <v/>
      </c>
      <c r="B149" t="str">
        <f t="shared" si="4"/>
        <v/>
      </c>
      <c r="C149" t="str">
        <f>IF(A149="","",_xlfn.BINOM.DIST(A149,$B$3,$B$6,FALSE))</f>
        <v/>
      </c>
    </row>
    <row r="150" spans="1:3" x14ac:dyDescent="0.25">
      <c r="A150" t="str">
        <f t="shared" si="5"/>
        <v/>
      </c>
      <c r="B150" t="str">
        <f t="shared" si="4"/>
        <v/>
      </c>
      <c r="C150" t="str">
        <f>IF(A150="","",_xlfn.BINOM.DIST(A150,$B$3,$B$6,FALSE))</f>
        <v/>
      </c>
    </row>
    <row r="151" spans="1:3" x14ac:dyDescent="0.25">
      <c r="A151" t="str">
        <f t="shared" si="5"/>
        <v/>
      </c>
      <c r="B151" t="str">
        <f t="shared" si="4"/>
        <v/>
      </c>
      <c r="C151" t="str">
        <f>IF(A151="","",_xlfn.BINOM.DIST(A151,$B$3,$B$6,FALSE))</f>
        <v/>
      </c>
    </row>
    <row r="152" spans="1:3" x14ac:dyDescent="0.25">
      <c r="A152" t="str">
        <f t="shared" si="5"/>
        <v/>
      </c>
      <c r="B152" t="str">
        <f t="shared" si="4"/>
        <v/>
      </c>
      <c r="C152" t="str">
        <f>IF(A152="","",_xlfn.BINOM.DIST(A152,$B$3,$B$6,FALSE))</f>
        <v/>
      </c>
    </row>
    <row r="153" spans="1:3" x14ac:dyDescent="0.25">
      <c r="A153" t="str">
        <f t="shared" si="5"/>
        <v/>
      </c>
      <c r="B153" t="str">
        <f t="shared" si="4"/>
        <v/>
      </c>
      <c r="C153" t="str">
        <f>IF(A153="","",_xlfn.BINOM.DIST(A153,$B$3,$B$6,FALSE))</f>
        <v/>
      </c>
    </row>
    <row r="154" spans="1:3" x14ac:dyDescent="0.25">
      <c r="A154" t="str">
        <f t="shared" si="5"/>
        <v/>
      </c>
      <c r="B154" t="str">
        <f t="shared" si="4"/>
        <v/>
      </c>
      <c r="C154" t="str">
        <f>IF(A154="","",_xlfn.BINOM.DIST(A154,$B$3,$B$6,FALSE))</f>
        <v/>
      </c>
    </row>
    <row r="155" spans="1:3" x14ac:dyDescent="0.25">
      <c r="A155" t="str">
        <f t="shared" si="5"/>
        <v/>
      </c>
      <c r="B155" t="str">
        <f t="shared" si="4"/>
        <v/>
      </c>
      <c r="C155" t="str">
        <f>IF(A155="","",_xlfn.BINOM.DIST(A155,$B$3,$B$6,FALSE))</f>
        <v/>
      </c>
    </row>
    <row r="156" spans="1:3" x14ac:dyDescent="0.25">
      <c r="A156" t="str">
        <f t="shared" si="5"/>
        <v/>
      </c>
      <c r="B156" t="str">
        <f t="shared" si="4"/>
        <v/>
      </c>
      <c r="C156" t="str">
        <f>IF(A156="","",_xlfn.BINOM.DIST(A156,$B$3,$B$6,FALSE))</f>
        <v/>
      </c>
    </row>
    <row r="157" spans="1:3" x14ac:dyDescent="0.25">
      <c r="A157" t="str">
        <f t="shared" si="5"/>
        <v/>
      </c>
      <c r="B157" t="str">
        <f t="shared" si="4"/>
        <v/>
      </c>
      <c r="C157" t="str">
        <f>IF(A157="","",_xlfn.BINOM.DIST(A157,$B$3,$B$6,FALSE))</f>
        <v/>
      </c>
    </row>
    <row r="158" spans="1:3" x14ac:dyDescent="0.25">
      <c r="A158" t="str">
        <f t="shared" si="5"/>
        <v/>
      </c>
      <c r="B158" t="str">
        <f t="shared" si="4"/>
        <v/>
      </c>
      <c r="C158" t="str">
        <f>IF(A158="","",_xlfn.BINOM.DIST(A158,$B$3,$B$6,FALSE))</f>
        <v/>
      </c>
    </row>
    <row r="159" spans="1:3" x14ac:dyDescent="0.25">
      <c r="A159" t="str">
        <f t="shared" si="5"/>
        <v/>
      </c>
      <c r="B159" t="str">
        <f t="shared" si="4"/>
        <v/>
      </c>
      <c r="C159" t="str">
        <f>IF(A159="","",_xlfn.BINOM.DIST(A159,$B$3,$B$6,FALSE))</f>
        <v/>
      </c>
    </row>
    <row r="160" spans="1:3" x14ac:dyDescent="0.25">
      <c r="A160" t="str">
        <f t="shared" si="5"/>
        <v/>
      </c>
      <c r="B160" t="str">
        <f t="shared" si="4"/>
        <v/>
      </c>
      <c r="C160" t="str">
        <f>IF(A160="","",_xlfn.BINOM.DIST(A160,$B$3,$B$6,FALSE))</f>
        <v/>
      </c>
    </row>
    <row r="161" spans="1:3" x14ac:dyDescent="0.25">
      <c r="A161" t="str">
        <f t="shared" si="5"/>
        <v/>
      </c>
      <c r="B161" t="str">
        <f t="shared" si="4"/>
        <v/>
      </c>
      <c r="C161" t="str">
        <f>IF(A161="","",_xlfn.BINOM.DIST(A161,$B$3,$B$6,FALSE))</f>
        <v/>
      </c>
    </row>
    <row r="162" spans="1:3" x14ac:dyDescent="0.25">
      <c r="A162" t="str">
        <f t="shared" si="5"/>
        <v/>
      </c>
      <c r="B162" t="str">
        <f t="shared" si="4"/>
        <v/>
      </c>
      <c r="C162" t="str">
        <f>IF(A162="","",_xlfn.BINOM.DIST(A162,$B$3,$B$6,FALSE))</f>
        <v/>
      </c>
    </row>
    <row r="163" spans="1:3" x14ac:dyDescent="0.25">
      <c r="A163" t="str">
        <f t="shared" si="5"/>
        <v/>
      </c>
      <c r="B163" t="str">
        <f t="shared" si="4"/>
        <v/>
      </c>
      <c r="C163" t="str">
        <f>IF(A163="","",_xlfn.BINOM.DIST(A163,$B$3,$B$6,FALSE))</f>
        <v/>
      </c>
    </row>
    <row r="164" spans="1:3" x14ac:dyDescent="0.25">
      <c r="A164" t="str">
        <f t="shared" si="5"/>
        <v/>
      </c>
      <c r="B164" t="str">
        <f t="shared" si="4"/>
        <v/>
      </c>
      <c r="C164" t="str">
        <f>IF(A164="","",_xlfn.BINOM.DIST(A164,$B$3,$B$6,FALSE))</f>
        <v/>
      </c>
    </row>
    <row r="165" spans="1:3" x14ac:dyDescent="0.25">
      <c r="A165" t="str">
        <f t="shared" si="5"/>
        <v/>
      </c>
      <c r="B165" t="str">
        <f t="shared" si="4"/>
        <v/>
      </c>
      <c r="C165" t="str">
        <f>IF(A165="","",_xlfn.BINOM.DIST(A165,$B$3,$B$6,FALSE))</f>
        <v/>
      </c>
    </row>
    <row r="166" spans="1:3" x14ac:dyDescent="0.25">
      <c r="A166" t="str">
        <f t="shared" si="5"/>
        <v/>
      </c>
      <c r="B166" t="str">
        <f t="shared" si="4"/>
        <v/>
      </c>
      <c r="C166" t="str">
        <f>IF(A166="","",_xlfn.BINOM.DIST(A166,$B$3,$B$6,FALSE))</f>
        <v/>
      </c>
    </row>
    <row r="167" spans="1:3" x14ac:dyDescent="0.25">
      <c r="A167" t="str">
        <f t="shared" si="5"/>
        <v/>
      </c>
      <c r="B167" t="str">
        <f t="shared" si="4"/>
        <v/>
      </c>
      <c r="C167" t="str">
        <f>IF(A167="","",_xlfn.BINOM.DIST(A167,$B$3,$B$6,FALSE))</f>
        <v/>
      </c>
    </row>
    <row r="168" spans="1:3" x14ac:dyDescent="0.25">
      <c r="A168" t="str">
        <f t="shared" si="5"/>
        <v/>
      </c>
      <c r="B168" t="str">
        <f t="shared" si="4"/>
        <v/>
      </c>
      <c r="C168" t="str">
        <f>IF(A168="","",_xlfn.BINOM.DIST(A168,$B$3,$B$6,FALSE))</f>
        <v/>
      </c>
    </row>
    <row r="169" spans="1:3" x14ac:dyDescent="0.25">
      <c r="A169" t="str">
        <f t="shared" si="5"/>
        <v/>
      </c>
      <c r="B169" t="str">
        <f t="shared" si="4"/>
        <v/>
      </c>
      <c r="C169" t="str">
        <f>IF(A169="","",_xlfn.BINOM.DIST(A169,$B$3,$B$6,FALSE))</f>
        <v/>
      </c>
    </row>
    <row r="170" spans="1:3" x14ac:dyDescent="0.25">
      <c r="A170" t="str">
        <f t="shared" si="5"/>
        <v/>
      </c>
      <c r="B170" t="str">
        <f t="shared" si="4"/>
        <v/>
      </c>
      <c r="C170" t="str">
        <f>IF(A170="","",_xlfn.BINOM.DIST(A170,$B$3,$B$6,FALSE))</f>
        <v/>
      </c>
    </row>
    <row r="171" spans="1:3" x14ac:dyDescent="0.25">
      <c r="A171" t="str">
        <f t="shared" si="5"/>
        <v/>
      </c>
      <c r="B171" t="str">
        <f t="shared" si="4"/>
        <v/>
      </c>
      <c r="C171" t="str">
        <f>IF(A171="","",_xlfn.BINOM.DIST(A171,$B$3,$B$6,FALSE))</f>
        <v/>
      </c>
    </row>
    <row r="172" spans="1:3" x14ac:dyDescent="0.25">
      <c r="A172" t="str">
        <f t="shared" si="5"/>
        <v/>
      </c>
      <c r="B172" t="str">
        <f t="shared" si="4"/>
        <v/>
      </c>
      <c r="C172" t="str">
        <f>IF(A172="","",_xlfn.BINOM.DIST(A172,$B$3,$B$6,FALSE))</f>
        <v/>
      </c>
    </row>
    <row r="173" spans="1:3" x14ac:dyDescent="0.25">
      <c r="A173" t="str">
        <f t="shared" si="5"/>
        <v/>
      </c>
      <c r="B173" t="str">
        <f t="shared" si="4"/>
        <v/>
      </c>
      <c r="C173" t="str">
        <f>IF(A173="","",_xlfn.BINOM.DIST(A173,$B$3,$B$6,FALSE))</f>
        <v/>
      </c>
    </row>
    <row r="174" spans="1:3" x14ac:dyDescent="0.25">
      <c r="A174" t="str">
        <f t="shared" si="5"/>
        <v/>
      </c>
      <c r="B174" t="str">
        <f t="shared" si="4"/>
        <v/>
      </c>
      <c r="C174" t="str">
        <f>IF(A174="","",_xlfn.BINOM.DIST(A174,$B$3,$B$6,FALSE))</f>
        <v/>
      </c>
    </row>
    <row r="175" spans="1:3" x14ac:dyDescent="0.25">
      <c r="A175" t="str">
        <f t="shared" si="5"/>
        <v/>
      </c>
      <c r="B175" t="str">
        <f t="shared" si="4"/>
        <v/>
      </c>
      <c r="C175" t="str">
        <f>IF(A175="","",_xlfn.BINOM.DIST(A175,$B$3,$B$6,FALSE))</f>
        <v/>
      </c>
    </row>
    <row r="176" spans="1:3" x14ac:dyDescent="0.25">
      <c r="A176" t="str">
        <f t="shared" si="5"/>
        <v/>
      </c>
      <c r="B176" t="str">
        <f t="shared" si="4"/>
        <v/>
      </c>
      <c r="C176" t="str">
        <f>IF(A176="","",_xlfn.BINOM.DIST(A176,$B$3,$B$6,FALSE))</f>
        <v/>
      </c>
    </row>
    <row r="177" spans="1:3" x14ac:dyDescent="0.25">
      <c r="A177" t="str">
        <f t="shared" si="5"/>
        <v/>
      </c>
      <c r="B177" t="str">
        <f t="shared" si="4"/>
        <v/>
      </c>
      <c r="C177" t="str">
        <f>IF(A177="","",_xlfn.BINOM.DIST(A177,$B$3,$B$6,FALSE))</f>
        <v/>
      </c>
    </row>
    <row r="178" spans="1:3" x14ac:dyDescent="0.25">
      <c r="A178" t="str">
        <f t="shared" si="5"/>
        <v/>
      </c>
      <c r="B178" t="str">
        <f t="shared" si="4"/>
        <v/>
      </c>
      <c r="C178" t="str">
        <f>IF(A178="","",_xlfn.BINOM.DIST(A178,$B$3,$B$6,FALSE))</f>
        <v/>
      </c>
    </row>
    <row r="179" spans="1:3" x14ac:dyDescent="0.25">
      <c r="A179" t="str">
        <f t="shared" si="5"/>
        <v/>
      </c>
      <c r="B179" t="str">
        <f t="shared" si="4"/>
        <v/>
      </c>
      <c r="C179" t="str">
        <f>IF(A179="","",_xlfn.BINOM.DIST(A179,$B$3,$B$6,FALSE))</f>
        <v/>
      </c>
    </row>
    <row r="180" spans="1:3" x14ac:dyDescent="0.25">
      <c r="A180" t="str">
        <f t="shared" si="5"/>
        <v/>
      </c>
      <c r="B180" t="str">
        <f t="shared" si="4"/>
        <v/>
      </c>
      <c r="C180" t="str">
        <f>IF(A180="","",_xlfn.BINOM.DIST(A180,$B$3,$B$6,FALSE))</f>
        <v/>
      </c>
    </row>
    <row r="181" spans="1:3" x14ac:dyDescent="0.25">
      <c r="A181" t="str">
        <f t="shared" si="5"/>
        <v/>
      </c>
      <c r="B181" t="str">
        <f t="shared" si="4"/>
        <v/>
      </c>
      <c r="C181" t="str">
        <f>IF(A181="","",_xlfn.BINOM.DIST(A181,$B$3,$B$6,FALSE))</f>
        <v/>
      </c>
    </row>
    <row r="182" spans="1:3" x14ac:dyDescent="0.25">
      <c r="A182" t="str">
        <f t="shared" si="5"/>
        <v/>
      </c>
      <c r="B182" t="str">
        <f t="shared" si="4"/>
        <v/>
      </c>
      <c r="C182" t="str">
        <f>IF(A182="","",_xlfn.BINOM.DIST(A182,$B$3,$B$6,FALSE))</f>
        <v/>
      </c>
    </row>
    <row r="183" spans="1:3" x14ac:dyDescent="0.25">
      <c r="A183" t="str">
        <f t="shared" si="5"/>
        <v/>
      </c>
      <c r="B183" t="str">
        <f t="shared" si="4"/>
        <v/>
      </c>
      <c r="C183" t="str">
        <f>IF(A183="","",_xlfn.BINOM.DIST(A183,$B$3,$B$6,FALSE))</f>
        <v/>
      </c>
    </row>
    <row r="184" spans="1:3" x14ac:dyDescent="0.25">
      <c r="A184" t="str">
        <f t="shared" si="5"/>
        <v/>
      </c>
      <c r="B184" t="str">
        <f t="shared" si="4"/>
        <v/>
      </c>
      <c r="C184" t="str">
        <f>IF(A184="","",_xlfn.BINOM.DIST(A184,$B$3,$B$6,FALSE))</f>
        <v/>
      </c>
    </row>
    <row r="185" spans="1:3" x14ac:dyDescent="0.25">
      <c r="A185" t="str">
        <f t="shared" si="5"/>
        <v/>
      </c>
      <c r="B185" t="str">
        <f t="shared" si="4"/>
        <v/>
      </c>
      <c r="C185" t="str">
        <f>IF(A185="","",_xlfn.BINOM.DIST(A185,$B$3,$B$6,FALSE))</f>
        <v/>
      </c>
    </row>
    <row r="186" spans="1:3" x14ac:dyDescent="0.25">
      <c r="A186" t="str">
        <f t="shared" si="5"/>
        <v/>
      </c>
      <c r="B186" t="str">
        <f t="shared" si="4"/>
        <v/>
      </c>
      <c r="C186" t="str">
        <f>IF(A186="","",_xlfn.BINOM.DIST(A186,$B$3,$B$6,FALSE))</f>
        <v/>
      </c>
    </row>
    <row r="187" spans="1:3" x14ac:dyDescent="0.25">
      <c r="A187" t="str">
        <f t="shared" si="5"/>
        <v/>
      </c>
      <c r="B187" t="str">
        <f t="shared" si="4"/>
        <v/>
      </c>
      <c r="C187" t="str">
        <f>IF(A187="","",_xlfn.BINOM.DIST(A187,$B$3,$B$6,FALSE))</f>
        <v/>
      </c>
    </row>
    <row r="188" spans="1:3" x14ac:dyDescent="0.25">
      <c r="A188" t="str">
        <f t="shared" si="5"/>
        <v/>
      </c>
      <c r="B188" t="str">
        <f t="shared" si="4"/>
        <v/>
      </c>
      <c r="C188" t="str">
        <f>IF(A188="","",_xlfn.BINOM.DIST(A188,$B$3,$B$6,FALSE))</f>
        <v/>
      </c>
    </row>
    <row r="189" spans="1:3" x14ac:dyDescent="0.25">
      <c r="A189" t="str">
        <f t="shared" si="5"/>
        <v/>
      </c>
      <c r="B189" t="str">
        <f t="shared" si="4"/>
        <v/>
      </c>
      <c r="C189" t="str">
        <f>IF(A189="","",_xlfn.BINOM.DIST(A189,$B$3,$B$6,FALSE))</f>
        <v/>
      </c>
    </row>
    <row r="190" spans="1:3" x14ac:dyDescent="0.25">
      <c r="A190" t="str">
        <f t="shared" si="5"/>
        <v/>
      </c>
      <c r="B190" t="str">
        <f t="shared" si="4"/>
        <v/>
      </c>
      <c r="C190" t="str">
        <f>IF(A190="","",_xlfn.BINOM.DIST(A190,$B$3,$B$6,FALSE))</f>
        <v/>
      </c>
    </row>
    <row r="191" spans="1:3" x14ac:dyDescent="0.25">
      <c r="A191" t="str">
        <f t="shared" si="5"/>
        <v/>
      </c>
      <c r="B191" t="str">
        <f t="shared" si="4"/>
        <v/>
      </c>
      <c r="C191" t="str">
        <f>IF(A191="","",_xlfn.BINOM.DIST(A191,$B$3,$B$6,FALSE))</f>
        <v/>
      </c>
    </row>
    <row r="192" spans="1:3" x14ac:dyDescent="0.25">
      <c r="A192" t="str">
        <f t="shared" si="5"/>
        <v/>
      </c>
      <c r="B192" t="str">
        <f t="shared" si="4"/>
        <v/>
      </c>
      <c r="C192" t="str">
        <f>IF(A192="","",_xlfn.BINOM.DIST(A192,$B$3,$B$6,FALSE))</f>
        <v/>
      </c>
    </row>
    <row r="193" spans="1:3" x14ac:dyDescent="0.25">
      <c r="A193" t="str">
        <f t="shared" si="5"/>
        <v/>
      </c>
      <c r="B193" t="str">
        <f t="shared" si="4"/>
        <v/>
      </c>
      <c r="C193" t="str">
        <f>IF(A193="","",_xlfn.BINOM.DIST(A193,$B$3,$B$6,FALSE))</f>
        <v/>
      </c>
    </row>
    <row r="194" spans="1:3" x14ac:dyDescent="0.25">
      <c r="A194" t="str">
        <f t="shared" si="5"/>
        <v/>
      </c>
      <c r="B194" t="str">
        <f t="shared" si="4"/>
        <v/>
      </c>
      <c r="C194" t="str">
        <f>IF(A194="","",_xlfn.BINOM.DIST(A194,$B$3,$B$6,FALSE))</f>
        <v/>
      </c>
    </row>
    <row r="195" spans="1:3" x14ac:dyDescent="0.25">
      <c r="A195" t="str">
        <f t="shared" si="5"/>
        <v/>
      </c>
      <c r="B195" t="str">
        <f t="shared" si="4"/>
        <v/>
      </c>
      <c r="C195" t="str">
        <f>IF(A195="","",_xlfn.BINOM.DIST(A195,$B$3,$B$6,FALSE))</f>
        <v/>
      </c>
    </row>
    <row r="196" spans="1:3" x14ac:dyDescent="0.25">
      <c r="A196" t="str">
        <f t="shared" si="5"/>
        <v/>
      </c>
      <c r="B196" t="str">
        <f t="shared" si="4"/>
        <v/>
      </c>
      <c r="C196" t="str">
        <f>IF(A196="","",_xlfn.BINOM.DIST(A196,$B$3,$B$6,FALSE))</f>
        <v/>
      </c>
    </row>
    <row r="197" spans="1:3" x14ac:dyDescent="0.25">
      <c r="A197" t="str">
        <f t="shared" si="5"/>
        <v/>
      </c>
      <c r="B197" t="str">
        <f t="shared" si="4"/>
        <v/>
      </c>
      <c r="C197" t="str">
        <f>IF(A197="","",_xlfn.BINOM.DIST(A197,$B$3,$B$6,FALSE))</f>
        <v/>
      </c>
    </row>
    <row r="198" spans="1:3" x14ac:dyDescent="0.25">
      <c r="A198" t="str">
        <f t="shared" si="5"/>
        <v/>
      </c>
      <c r="B198" t="str">
        <f t="shared" si="4"/>
        <v/>
      </c>
      <c r="C198" t="str">
        <f>IF(A198="","",_xlfn.BINOM.DIST(A198,$B$3,$B$6,FALSE))</f>
        <v/>
      </c>
    </row>
    <row r="199" spans="1:3" x14ac:dyDescent="0.25">
      <c r="A199" t="str">
        <f t="shared" si="5"/>
        <v/>
      </c>
      <c r="B199" t="str">
        <f t="shared" si="4"/>
        <v/>
      </c>
      <c r="C199" t="str">
        <f>IF(A199="","",_xlfn.BINOM.DIST(A199,$B$3,$B$6,FALSE))</f>
        <v/>
      </c>
    </row>
    <row r="200" spans="1:3" x14ac:dyDescent="0.25">
      <c r="A200" t="str">
        <f t="shared" si="5"/>
        <v/>
      </c>
      <c r="B200" t="str">
        <f t="shared" si="4"/>
        <v/>
      </c>
      <c r="C200" t="str">
        <f>IF(A200="","",_xlfn.BINOM.DIST(A200,$B$3,$B$6,FALSE))</f>
        <v/>
      </c>
    </row>
    <row r="201" spans="1:3" x14ac:dyDescent="0.25">
      <c r="A201" t="str">
        <f t="shared" si="5"/>
        <v/>
      </c>
      <c r="B201" t="str">
        <f t="shared" si="4"/>
        <v/>
      </c>
      <c r="C201" t="str">
        <f>IF(A201="","",_xlfn.BINOM.DIST(A201,$B$3,$B$6,FALSE))</f>
        <v/>
      </c>
    </row>
    <row r="202" spans="1:3" x14ac:dyDescent="0.25">
      <c r="A202" t="str">
        <f t="shared" si="5"/>
        <v/>
      </c>
      <c r="B202" t="str">
        <f t="shared" si="4"/>
        <v/>
      </c>
      <c r="C202" t="str">
        <f>IF(A202="","",_xlfn.BINOM.DIST(A202,$B$3,$B$6,FALSE))</f>
        <v/>
      </c>
    </row>
    <row r="203" spans="1:3" x14ac:dyDescent="0.25">
      <c r="A203" t="str">
        <f t="shared" si="5"/>
        <v/>
      </c>
      <c r="B203" t="str">
        <f t="shared" si="4"/>
        <v/>
      </c>
      <c r="C203" t="str">
        <f>IF(A203="","",_xlfn.BINOM.DIST(A203,$B$3,$B$6,FALSE))</f>
        <v/>
      </c>
    </row>
    <row r="204" spans="1:3" x14ac:dyDescent="0.25">
      <c r="A204" t="str">
        <f t="shared" si="5"/>
        <v/>
      </c>
      <c r="B204" t="str">
        <f t="shared" si="4"/>
        <v/>
      </c>
      <c r="C204" t="str">
        <f>IF(A204="","",_xlfn.BINOM.DIST(A204,$B$3,$B$6,FALSE))</f>
        <v/>
      </c>
    </row>
    <row r="205" spans="1:3" x14ac:dyDescent="0.25">
      <c r="A205" t="str">
        <f t="shared" si="5"/>
        <v/>
      </c>
      <c r="B205" t="str">
        <f t="shared" si="4"/>
        <v/>
      </c>
      <c r="C205" t="str">
        <f>IF(A205="","",_xlfn.BINOM.DIST(A205,$B$3,$B$6,FALSE))</f>
        <v/>
      </c>
    </row>
    <row r="206" spans="1:3" x14ac:dyDescent="0.25">
      <c r="A206" t="str">
        <f t="shared" si="5"/>
        <v/>
      </c>
      <c r="B206" t="str">
        <f t="shared" si="4"/>
        <v/>
      </c>
      <c r="C206" t="str">
        <f>IF(A206="","",_xlfn.BINOM.DIST(A206,$B$3,$B$6,FALSE))</f>
        <v/>
      </c>
    </row>
    <row r="207" spans="1:3" x14ac:dyDescent="0.25">
      <c r="A207" t="str">
        <f t="shared" si="5"/>
        <v/>
      </c>
      <c r="B207" t="str">
        <f t="shared" si="4"/>
        <v/>
      </c>
      <c r="C207" t="str">
        <f>IF(A207="","",_xlfn.BINOM.DIST(A207,$B$3,$B$6,FALSE))</f>
        <v/>
      </c>
    </row>
    <row r="208" spans="1:3" x14ac:dyDescent="0.25">
      <c r="A208" t="str">
        <f t="shared" si="5"/>
        <v/>
      </c>
      <c r="B208" t="str">
        <f t="shared" si="4"/>
        <v/>
      </c>
      <c r="C208" t="str">
        <f>IF(A208="","",_xlfn.BINOM.DIST(A208,$B$3,$B$6,FALSE))</f>
        <v/>
      </c>
    </row>
    <row r="209" spans="1:3" x14ac:dyDescent="0.25">
      <c r="A209" t="str">
        <f t="shared" si="5"/>
        <v/>
      </c>
      <c r="B209" t="str">
        <f t="shared" ref="B209:B216" si="6">IF(A209="","",A209/$B$3)</f>
        <v/>
      </c>
      <c r="C209" t="str">
        <f>IF(A209="","",_xlfn.BINOM.DIST(A209,$B$3,$B$6,FALSE))</f>
        <v/>
      </c>
    </row>
    <row r="210" spans="1:3" x14ac:dyDescent="0.25">
      <c r="A210" t="str">
        <f t="shared" ref="A210:A216" si="7">IF(A209&lt;30,A209+1,"")</f>
        <v/>
      </c>
      <c r="B210" t="str">
        <f t="shared" si="6"/>
        <v/>
      </c>
      <c r="C210" t="str">
        <f>IF(A210="","",_xlfn.BINOM.DIST(A210,$B$3,$B$6,FALSE))</f>
        <v/>
      </c>
    </row>
    <row r="211" spans="1:3" x14ac:dyDescent="0.25">
      <c r="A211" t="str">
        <f t="shared" si="7"/>
        <v/>
      </c>
      <c r="B211" t="str">
        <f t="shared" si="6"/>
        <v/>
      </c>
      <c r="C211" t="str">
        <f>IF(A211="","",_xlfn.BINOM.DIST(A211,$B$3,$B$6,FALSE))</f>
        <v/>
      </c>
    </row>
    <row r="212" spans="1:3" x14ac:dyDescent="0.25">
      <c r="A212" t="str">
        <f t="shared" si="7"/>
        <v/>
      </c>
      <c r="B212" t="str">
        <f t="shared" si="6"/>
        <v/>
      </c>
      <c r="C212" t="str">
        <f>IF(A212="","",_xlfn.BINOM.DIST(A212,$B$3,$B$6,FALSE))</f>
        <v/>
      </c>
    </row>
    <row r="213" spans="1:3" x14ac:dyDescent="0.25">
      <c r="A213" t="str">
        <f t="shared" si="7"/>
        <v/>
      </c>
      <c r="B213" t="str">
        <f t="shared" si="6"/>
        <v/>
      </c>
      <c r="C213" t="str">
        <f>IF(A213="","",_xlfn.BINOM.DIST(A213,$B$3,$B$6,FALSE))</f>
        <v/>
      </c>
    </row>
    <row r="214" spans="1:3" x14ac:dyDescent="0.25">
      <c r="A214" t="str">
        <f t="shared" si="7"/>
        <v/>
      </c>
      <c r="B214" t="str">
        <f t="shared" si="6"/>
        <v/>
      </c>
      <c r="C214" t="str">
        <f>IF(A214="","",_xlfn.BINOM.DIST(A214,$B$3,$B$6,FALSE))</f>
        <v/>
      </c>
    </row>
    <row r="215" spans="1:3" x14ac:dyDescent="0.25">
      <c r="A215" t="str">
        <f t="shared" si="7"/>
        <v/>
      </c>
      <c r="B215" t="str">
        <f t="shared" si="6"/>
        <v/>
      </c>
      <c r="C215" t="str">
        <f>IF(A215="","",_xlfn.BINOM.DIST(A215,$B$3,$B$6,FALSE))</f>
        <v/>
      </c>
    </row>
    <row r="216" spans="1:3" x14ac:dyDescent="0.25">
      <c r="A216" t="str">
        <f t="shared" si="7"/>
        <v/>
      </c>
      <c r="B216" t="str">
        <f t="shared" si="6"/>
        <v/>
      </c>
      <c r="C216" t="str">
        <f>IF(A216="","",_xlfn.BINOM.DIST(A216,$B$3,$B$6,FALSE))</f>
        <v/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workbookViewId="0">
      <selection activeCell="C6" sqref="C6"/>
    </sheetView>
  </sheetViews>
  <sheetFormatPr defaultRowHeight="15" x14ac:dyDescent="0.25"/>
  <sheetData>
    <row r="1" spans="1:3" x14ac:dyDescent="0.25">
      <c r="A1" t="s">
        <v>16</v>
      </c>
    </row>
    <row r="3" spans="1:3" x14ac:dyDescent="0.25">
      <c r="A3" t="s">
        <v>2</v>
      </c>
      <c r="B3" s="2">
        <f>TLC!B3</f>
        <v>50</v>
      </c>
    </row>
    <row r="4" spans="1:3" x14ac:dyDescent="0.25">
      <c r="A4" t="s">
        <v>10</v>
      </c>
      <c r="B4" s="2">
        <f>TLC!B4</f>
        <v>2</v>
      </c>
    </row>
    <row r="5" spans="1:3" x14ac:dyDescent="0.25">
      <c r="A5" t="s">
        <v>6</v>
      </c>
      <c r="B5" s="2">
        <f>TLC!B5</f>
        <v>0.95</v>
      </c>
    </row>
    <row r="6" spans="1:3" x14ac:dyDescent="0.25">
      <c r="A6" t="s">
        <v>7</v>
      </c>
      <c r="B6">
        <f>-_xlfn.NORM.S.INV((1-B5)/2)</f>
        <v>1.9599639845400536</v>
      </c>
    </row>
    <row r="7" spans="1:3" x14ac:dyDescent="0.25">
      <c r="A7" t="s">
        <v>0</v>
      </c>
      <c r="B7" s="2">
        <f>B4/B3</f>
        <v>0.04</v>
      </c>
    </row>
    <row r="8" spans="1:3" x14ac:dyDescent="0.25">
      <c r="A8" t="s">
        <v>13</v>
      </c>
      <c r="B8" s="2">
        <f>B3+B6^2</f>
        <v>53.841458820694122</v>
      </c>
    </row>
    <row r="9" spans="1:3" x14ac:dyDescent="0.25">
      <c r="A9" t="s">
        <v>14</v>
      </c>
      <c r="B9" s="2">
        <f>1/$B$8*(B4+B6^2/2)</f>
        <v>7.2819895601344997E-2</v>
      </c>
    </row>
    <row r="10" spans="1:3" x14ac:dyDescent="0.25">
      <c r="A10" t="s">
        <v>15</v>
      </c>
      <c r="B10">
        <f>B9*(1-B9)/B3</f>
        <v>1.3503431681190841E-3</v>
      </c>
    </row>
    <row r="11" spans="1:3" x14ac:dyDescent="0.25">
      <c r="A11" t="s">
        <v>5</v>
      </c>
      <c r="B11" s="3">
        <f>B9-B6*SQRT(B10)</f>
        <v>7.9706814966060135E-4</v>
      </c>
    </row>
    <row r="12" spans="1:3" x14ac:dyDescent="0.25">
      <c r="A12" t="s">
        <v>8</v>
      </c>
      <c r="B12" s="3">
        <f>B9+B6*SQRT(B10)</f>
        <v>0.14484272305302939</v>
      </c>
    </row>
    <row r="13" spans="1:3" x14ac:dyDescent="0.25">
      <c r="B13" s="2"/>
    </row>
    <row r="16" spans="1:3" x14ac:dyDescent="0.25">
      <c r="A16" t="s">
        <v>4</v>
      </c>
      <c r="B16" t="s">
        <v>3</v>
      </c>
      <c r="C16" t="s">
        <v>9</v>
      </c>
    </row>
    <row r="17" spans="1:3" x14ac:dyDescent="0.25">
      <c r="A17">
        <v>0</v>
      </c>
      <c r="B17">
        <f>IF(A17="","",A17/$B$3)</f>
        <v>0</v>
      </c>
      <c r="C17">
        <f>IF(A17="","",_xlfn.BINOM.DIST(A17,$B$3,$B$7,FALSE))</f>
        <v>0.12988579352203861</v>
      </c>
    </row>
    <row r="18" spans="1:3" x14ac:dyDescent="0.25">
      <c r="A18">
        <f>IF(A17&lt;30,A17+1,"")</f>
        <v>1</v>
      </c>
      <c r="B18">
        <f t="shared" ref="B18:B81" si="0">IF(A18="","",A18/$B$3)</f>
        <v>0.02</v>
      </c>
      <c r="C18">
        <f t="shared" ref="C18:C81" si="1">IF(A18="","",_xlfn.BINOM.DIST(A18,$B$3,$B$7,FALSE))</f>
        <v>0.2705954031709138</v>
      </c>
    </row>
    <row r="19" spans="1:3" x14ac:dyDescent="0.25">
      <c r="A19">
        <f t="shared" ref="A19:A82" si="2">IF(A18&lt;30,A18+1,"")</f>
        <v>2</v>
      </c>
      <c r="B19">
        <f t="shared" si="0"/>
        <v>0.04</v>
      </c>
      <c r="C19">
        <f t="shared" si="1"/>
        <v>0.27623280740364115</v>
      </c>
    </row>
    <row r="20" spans="1:3" x14ac:dyDescent="0.25">
      <c r="A20">
        <f t="shared" si="2"/>
        <v>3</v>
      </c>
      <c r="B20">
        <f t="shared" si="0"/>
        <v>0.06</v>
      </c>
      <c r="C20">
        <f t="shared" si="1"/>
        <v>0.18415520493576082</v>
      </c>
    </row>
    <row r="21" spans="1:3" x14ac:dyDescent="0.25">
      <c r="A21">
        <f t="shared" si="2"/>
        <v>4</v>
      </c>
      <c r="B21">
        <f t="shared" si="0"/>
        <v>0.08</v>
      </c>
      <c r="C21">
        <f t="shared" si="1"/>
        <v>9.0159319083132905E-2</v>
      </c>
    </row>
    <row r="22" spans="1:3" x14ac:dyDescent="0.25">
      <c r="A22">
        <f t="shared" si="2"/>
        <v>5</v>
      </c>
      <c r="B22">
        <f t="shared" si="0"/>
        <v>0.1</v>
      </c>
      <c r="C22">
        <f t="shared" si="1"/>
        <v>3.4561072315200912E-2</v>
      </c>
    </row>
    <row r="23" spans="1:3" x14ac:dyDescent="0.25">
      <c r="A23">
        <f t="shared" si="2"/>
        <v>6</v>
      </c>
      <c r="B23">
        <f t="shared" si="0"/>
        <v>0.12</v>
      </c>
      <c r="C23">
        <f t="shared" si="1"/>
        <v>1.0800335098500292E-2</v>
      </c>
    </row>
    <row r="24" spans="1:3" x14ac:dyDescent="0.25">
      <c r="A24">
        <f t="shared" si="2"/>
        <v>7</v>
      </c>
      <c r="B24">
        <f t="shared" si="0"/>
        <v>0.14000000000000001</v>
      </c>
      <c r="C24">
        <f t="shared" si="1"/>
        <v>2.8286591924643585E-3</v>
      </c>
    </row>
    <row r="25" spans="1:3" x14ac:dyDescent="0.25">
      <c r="A25">
        <f t="shared" si="2"/>
        <v>8</v>
      </c>
      <c r="B25">
        <f t="shared" si="0"/>
        <v>0.16</v>
      </c>
      <c r="C25">
        <f t="shared" si="1"/>
        <v>6.3350179831233179E-4</v>
      </c>
    </row>
    <row r="26" spans="1:3" x14ac:dyDescent="0.25">
      <c r="A26">
        <f t="shared" si="2"/>
        <v>9</v>
      </c>
      <c r="B26">
        <f t="shared" si="0"/>
        <v>0.18</v>
      </c>
      <c r="C26">
        <f t="shared" si="1"/>
        <v>1.2318090522739751E-4</v>
      </c>
    </row>
    <row r="27" spans="1:3" x14ac:dyDescent="0.25">
      <c r="A27">
        <f t="shared" si="2"/>
        <v>10</v>
      </c>
      <c r="B27">
        <f t="shared" si="0"/>
        <v>0.2</v>
      </c>
      <c r="C27">
        <f t="shared" si="1"/>
        <v>2.10434046430138E-5</v>
      </c>
    </row>
    <row r="28" spans="1:3" x14ac:dyDescent="0.25">
      <c r="A28">
        <f t="shared" si="2"/>
        <v>11</v>
      </c>
      <c r="B28">
        <f t="shared" si="0"/>
        <v>0.22</v>
      </c>
      <c r="C28">
        <f t="shared" si="1"/>
        <v>3.1883946428808724E-6</v>
      </c>
    </row>
    <row r="29" spans="1:3" x14ac:dyDescent="0.25">
      <c r="A29">
        <f t="shared" si="2"/>
        <v>12</v>
      </c>
      <c r="B29">
        <f t="shared" si="0"/>
        <v>0.24</v>
      </c>
      <c r="C29">
        <f t="shared" si="1"/>
        <v>4.3176177455678438E-7</v>
      </c>
    </row>
    <row r="30" spans="1:3" x14ac:dyDescent="0.25">
      <c r="A30">
        <f t="shared" si="2"/>
        <v>13</v>
      </c>
      <c r="B30">
        <f t="shared" si="0"/>
        <v>0.26</v>
      </c>
      <c r="C30">
        <f t="shared" si="1"/>
        <v>5.2586369978070096E-8</v>
      </c>
    </row>
    <row r="31" spans="1:3" x14ac:dyDescent="0.25">
      <c r="A31">
        <f t="shared" si="2"/>
        <v>14</v>
      </c>
      <c r="B31">
        <f t="shared" si="0"/>
        <v>0.28000000000000003</v>
      </c>
      <c r="C31">
        <f t="shared" si="1"/>
        <v>5.7907609797279508E-9</v>
      </c>
    </row>
    <row r="32" spans="1:3" x14ac:dyDescent="0.25">
      <c r="A32">
        <f t="shared" si="2"/>
        <v>15</v>
      </c>
      <c r="B32">
        <f t="shared" si="0"/>
        <v>0.3</v>
      </c>
      <c r="C32">
        <f t="shared" si="1"/>
        <v>5.79076097972795E-10</v>
      </c>
    </row>
    <row r="33" spans="1:3" x14ac:dyDescent="0.25">
      <c r="A33">
        <f t="shared" si="2"/>
        <v>16</v>
      </c>
      <c r="B33">
        <f t="shared" si="0"/>
        <v>0.32</v>
      </c>
      <c r="C33">
        <f t="shared" si="1"/>
        <v>5.2780373513145622E-11</v>
      </c>
    </row>
    <row r="34" spans="1:3" x14ac:dyDescent="0.25">
      <c r="A34">
        <f t="shared" si="2"/>
        <v>17</v>
      </c>
      <c r="B34">
        <f t="shared" si="0"/>
        <v>0.34</v>
      </c>
      <c r="C34">
        <f t="shared" si="1"/>
        <v>4.3983644594287749E-12</v>
      </c>
    </row>
    <row r="35" spans="1:3" x14ac:dyDescent="0.25">
      <c r="A35">
        <f t="shared" si="2"/>
        <v>18</v>
      </c>
      <c r="B35">
        <f t="shared" si="0"/>
        <v>0.36</v>
      </c>
      <c r="C35">
        <f t="shared" si="1"/>
        <v>3.3598617398414297E-13</v>
      </c>
    </row>
    <row r="36" spans="1:3" x14ac:dyDescent="0.25">
      <c r="A36">
        <f t="shared" si="2"/>
        <v>19</v>
      </c>
      <c r="B36">
        <f t="shared" si="0"/>
        <v>0.38</v>
      </c>
      <c r="C36">
        <f t="shared" si="1"/>
        <v>2.3577977121694149E-14</v>
      </c>
    </row>
    <row r="37" spans="1:3" x14ac:dyDescent="0.25">
      <c r="A37">
        <f t="shared" si="2"/>
        <v>20</v>
      </c>
      <c r="B37">
        <f t="shared" si="0"/>
        <v>0.4</v>
      </c>
      <c r="C37">
        <f t="shared" si="1"/>
        <v>1.5227443557760732E-15</v>
      </c>
    </row>
    <row r="38" spans="1:3" x14ac:dyDescent="0.25">
      <c r="A38">
        <f t="shared" si="2"/>
        <v>21</v>
      </c>
      <c r="B38">
        <f t="shared" si="0"/>
        <v>0.42</v>
      </c>
      <c r="C38">
        <f t="shared" si="1"/>
        <v>9.0639544986672183E-17</v>
      </c>
    </row>
    <row r="39" spans="1:3" x14ac:dyDescent="0.25">
      <c r="A39">
        <f t="shared" si="2"/>
        <v>22</v>
      </c>
      <c r="B39">
        <f t="shared" si="0"/>
        <v>0.44</v>
      </c>
      <c r="C39">
        <f t="shared" si="1"/>
        <v>4.9783083420709847E-18</v>
      </c>
    </row>
    <row r="40" spans="1:3" x14ac:dyDescent="0.25">
      <c r="A40">
        <f t="shared" si="2"/>
        <v>23</v>
      </c>
      <c r="B40">
        <f t="shared" si="0"/>
        <v>0.46</v>
      </c>
      <c r="C40">
        <f t="shared" si="1"/>
        <v>2.5252288691664358E-19</v>
      </c>
    </row>
    <row r="41" spans="1:3" x14ac:dyDescent="0.25">
      <c r="A41">
        <f t="shared" si="2"/>
        <v>24</v>
      </c>
      <c r="B41">
        <f t="shared" si="0"/>
        <v>0.48</v>
      </c>
      <c r="C41">
        <f t="shared" si="1"/>
        <v>1.1837010324217657E-20</v>
      </c>
    </row>
    <row r="42" spans="1:3" x14ac:dyDescent="0.25">
      <c r="A42">
        <f t="shared" si="2"/>
        <v>25</v>
      </c>
      <c r="B42">
        <f t="shared" si="0"/>
        <v>0.5</v>
      </c>
      <c r="C42">
        <f t="shared" si="1"/>
        <v>5.129371140494281E-22</v>
      </c>
    </row>
    <row r="43" spans="1:3" x14ac:dyDescent="0.25">
      <c r="A43">
        <f t="shared" si="2"/>
        <v>26</v>
      </c>
      <c r="B43">
        <f t="shared" si="0"/>
        <v>0.52</v>
      </c>
      <c r="C43">
        <f t="shared" si="1"/>
        <v>2.0550365146211371E-23</v>
      </c>
    </row>
    <row r="44" spans="1:3" x14ac:dyDescent="0.25">
      <c r="A44">
        <f t="shared" si="2"/>
        <v>27</v>
      </c>
      <c r="B44">
        <f t="shared" si="0"/>
        <v>0.54</v>
      </c>
      <c r="C44">
        <f t="shared" si="1"/>
        <v>7.6112463504486113E-25</v>
      </c>
    </row>
    <row r="45" spans="1:3" x14ac:dyDescent="0.25">
      <c r="A45">
        <f t="shared" si="2"/>
        <v>28</v>
      </c>
      <c r="B45">
        <f t="shared" si="0"/>
        <v>0.56000000000000005</v>
      </c>
      <c r="C45">
        <f t="shared" si="1"/>
        <v>2.6050396735166641E-26</v>
      </c>
    </row>
    <row r="46" spans="1:3" x14ac:dyDescent="0.25">
      <c r="A46">
        <f t="shared" si="2"/>
        <v>29</v>
      </c>
      <c r="B46">
        <f t="shared" si="0"/>
        <v>0.57999999999999996</v>
      </c>
      <c r="C46">
        <f t="shared" si="1"/>
        <v>8.2343208070927765E-28</v>
      </c>
    </row>
    <row r="47" spans="1:3" x14ac:dyDescent="0.25">
      <c r="A47">
        <f t="shared" si="2"/>
        <v>30</v>
      </c>
      <c r="B47">
        <f t="shared" si="0"/>
        <v>0.6</v>
      </c>
      <c r="C47">
        <f t="shared" si="1"/>
        <v>2.4016769020687485E-29</v>
      </c>
    </row>
    <row r="48" spans="1:3" x14ac:dyDescent="0.25">
      <c r="A48" t="str">
        <f t="shared" si="2"/>
        <v/>
      </c>
      <c r="B48" t="str">
        <f t="shared" si="0"/>
        <v/>
      </c>
      <c r="C48" t="str">
        <f t="shared" si="1"/>
        <v/>
      </c>
    </row>
    <row r="49" spans="1:3" x14ac:dyDescent="0.25">
      <c r="A49" t="str">
        <f t="shared" si="2"/>
        <v/>
      </c>
      <c r="B49" t="str">
        <f t="shared" si="0"/>
        <v/>
      </c>
      <c r="C49" t="str">
        <f t="shared" si="1"/>
        <v/>
      </c>
    </row>
    <row r="50" spans="1:3" x14ac:dyDescent="0.25">
      <c r="A50" t="str">
        <f t="shared" si="2"/>
        <v/>
      </c>
      <c r="B50" t="str">
        <f t="shared" si="0"/>
        <v/>
      </c>
      <c r="C50" t="str">
        <f t="shared" si="1"/>
        <v/>
      </c>
    </row>
    <row r="51" spans="1:3" x14ac:dyDescent="0.25">
      <c r="A51" t="str">
        <f t="shared" si="2"/>
        <v/>
      </c>
      <c r="B51" t="str">
        <f t="shared" si="0"/>
        <v/>
      </c>
      <c r="C51" t="str">
        <f t="shared" si="1"/>
        <v/>
      </c>
    </row>
    <row r="52" spans="1:3" x14ac:dyDescent="0.25">
      <c r="A52" t="str">
        <f t="shared" si="2"/>
        <v/>
      </c>
      <c r="B52" t="str">
        <f t="shared" si="0"/>
        <v/>
      </c>
      <c r="C52" t="str">
        <f t="shared" si="1"/>
        <v/>
      </c>
    </row>
    <row r="53" spans="1:3" x14ac:dyDescent="0.25">
      <c r="A53" t="str">
        <f t="shared" si="2"/>
        <v/>
      </c>
      <c r="B53" t="str">
        <f t="shared" si="0"/>
        <v/>
      </c>
      <c r="C53" t="str">
        <f t="shared" si="1"/>
        <v/>
      </c>
    </row>
    <row r="54" spans="1:3" x14ac:dyDescent="0.25">
      <c r="A54" t="str">
        <f t="shared" si="2"/>
        <v/>
      </c>
      <c r="B54" t="str">
        <f t="shared" si="0"/>
        <v/>
      </c>
      <c r="C54" t="str">
        <f t="shared" si="1"/>
        <v/>
      </c>
    </row>
    <row r="55" spans="1:3" x14ac:dyDescent="0.25">
      <c r="A55" t="str">
        <f t="shared" si="2"/>
        <v/>
      </c>
      <c r="B55" t="str">
        <f t="shared" si="0"/>
        <v/>
      </c>
      <c r="C55" t="str">
        <f t="shared" si="1"/>
        <v/>
      </c>
    </row>
    <row r="56" spans="1:3" x14ac:dyDescent="0.25">
      <c r="A56" t="str">
        <f t="shared" si="2"/>
        <v/>
      </c>
      <c r="B56" t="str">
        <f t="shared" si="0"/>
        <v/>
      </c>
      <c r="C56" t="str">
        <f t="shared" si="1"/>
        <v/>
      </c>
    </row>
    <row r="57" spans="1:3" x14ac:dyDescent="0.25">
      <c r="A57" t="str">
        <f t="shared" si="2"/>
        <v/>
      </c>
      <c r="B57" t="str">
        <f t="shared" si="0"/>
        <v/>
      </c>
      <c r="C57" t="str">
        <f t="shared" si="1"/>
        <v/>
      </c>
    </row>
    <row r="58" spans="1:3" x14ac:dyDescent="0.25">
      <c r="A58" t="str">
        <f t="shared" si="2"/>
        <v/>
      </c>
      <c r="B58" t="str">
        <f t="shared" si="0"/>
        <v/>
      </c>
      <c r="C58" t="str">
        <f t="shared" si="1"/>
        <v/>
      </c>
    </row>
    <row r="59" spans="1:3" x14ac:dyDescent="0.25">
      <c r="A59" t="str">
        <f t="shared" si="2"/>
        <v/>
      </c>
      <c r="B59" t="str">
        <f t="shared" si="0"/>
        <v/>
      </c>
      <c r="C59" t="str">
        <f t="shared" si="1"/>
        <v/>
      </c>
    </row>
    <row r="60" spans="1:3" x14ac:dyDescent="0.25">
      <c r="A60" t="str">
        <f t="shared" si="2"/>
        <v/>
      </c>
      <c r="B60" t="str">
        <f t="shared" si="0"/>
        <v/>
      </c>
      <c r="C60" t="str">
        <f t="shared" si="1"/>
        <v/>
      </c>
    </row>
    <row r="61" spans="1:3" x14ac:dyDescent="0.25">
      <c r="A61" t="str">
        <f t="shared" si="2"/>
        <v/>
      </c>
      <c r="B61" t="str">
        <f t="shared" si="0"/>
        <v/>
      </c>
      <c r="C61" t="str">
        <f t="shared" si="1"/>
        <v/>
      </c>
    </row>
    <row r="62" spans="1:3" x14ac:dyDescent="0.25">
      <c r="A62" t="str">
        <f t="shared" si="2"/>
        <v/>
      </c>
      <c r="B62" t="str">
        <f t="shared" si="0"/>
        <v/>
      </c>
      <c r="C62" t="str">
        <f t="shared" si="1"/>
        <v/>
      </c>
    </row>
    <row r="63" spans="1:3" x14ac:dyDescent="0.25">
      <c r="A63" t="str">
        <f t="shared" si="2"/>
        <v/>
      </c>
      <c r="B63" t="str">
        <f t="shared" si="0"/>
        <v/>
      </c>
      <c r="C63" t="str">
        <f t="shared" si="1"/>
        <v/>
      </c>
    </row>
    <row r="64" spans="1:3" x14ac:dyDescent="0.25">
      <c r="A64" t="str">
        <f t="shared" si="2"/>
        <v/>
      </c>
      <c r="B64" t="str">
        <f t="shared" si="0"/>
        <v/>
      </c>
      <c r="C64" t="str">
        <f t="shared" si="1"/>
        <v/>
      </c>
    </row>
    <row r="65" spans="1:3" x14ac:dyDescent="0.25">
      <c r="A65" t="str">
        <f t="shared" si="2"/>
        <v/>
      </c>
      <c r="B65" t="str">
        <f t="shared" si="0"/>
        <v/>
      </c>
      <c r="C65" t="str">
        <f t="shared" si="1"/>
        <v/>
      </c>
    </row>
    <row r="66" spans="1:3" x14ac:dyDescent="0.25">
      <c r="A66" t="str">
        <f t="shared" si="2"/>
        <v/>
      </c>
      <c r="B66" t="str">
        <f t="shared" si="0"/>
        <v/>
      </c>
      <c r="C66" t="str">
        <f t="shared" si="1"/>
        <v/>
      </c>
    </row>
    <row r="67" spans="1:3" x14ac:dyDescent="0.25">
      <c r="A67" t="str">
        <f t="shared" si="2"/>
        <v/>
      </c>
      <c r="B67" t="str">
        <f t="shared" si="0"/>
        <v/>
      </c>
      <c r="C67" t="str">
        <f t="shared" si="1"/>
        <v/>
      </c>
    </row>
    <row r="68" spans="1:3" x14ac:dyDescent="0.25">
      <c r="A68" t="str">
        <f t="shared" si="2"/>
        <v/>
      </c>
      <c r="B68" t="str">
        <f t="shared" si="0"/>
        <v/>
      </c>
      <c r="C68" t="str">
        <f t="shared" si="1"/>
        <v/>
      </c>
    </row>
    <row r="69" spans="1:3" x14ac:dyDescent="0.25">
      <c r="A69" t="str">
        <f t="shared" si="2"/>
        <v/>
      </c>
      <c r="B69" t="str">
        <f t="shared" si="0"/>
        <v/>
      </c>
      <c r="C69" t="str">
        <f t="shared" si="1"/>
        <v/>
      </c>
    </row>
    <row r="70" spans="1:3" x14ac:dyDescent="0.25">
      <c r="A70" t="str">
        <f t="shared" si="2"/>
        <v/>
      </c>
      <c r="B70" t="str">
        <f t="shared" si="0"/>
        <v/>
      </c>
      <c r="C70" t="str">
        <f t="shared" si="1"/>
        <v/>
      </c>
    </row>
    <row r="71" spans="1:3" x14ac:dyDescent="0.25">
      <c r="A71" t="str">
        <f t="shared" si="2"/>
        <v/>
      </c>
      <c r="B71" t="str">
        <f t="shared" si="0"/>
        <v/>
      </c>
      <c r="C71" t="str">
        <f t="shared" si="1"/>
        <v/>
      </c>
    </row>
    <row r="72" spans="1:3" x14ac:dyDescent="0.25">
      <c r="A72" t="str">
        <f t="shared" si="2"/>
        <v/>
      </c>
      <c r="B72" t="str">
        <f t="shared" si="0"/>
        <v/>
      </c>
      <c r="C72" t="str">
        <f t="shared" si="1"/>
        <v/>
      </c>
    </row>
    <row r="73" spans="1:3" x14ac:dyDescent="0.25">
      <c r="A73" t="str">
        <f t="shared" si="2"/>
        <v/>
      </c>
      <c r="B73" t="str">
        <f t="shared" si="0"/>
        <v/>
      </c>
      <c r="C73" t="str">
        <f t="shared" si="1"/>
        <v/>
      </c>
    </row>
    <row r="74" spans="1:3" x14ac:dyDescent="0.25">
      <c r="A74" t="str">
        <f t="shared" si="2"/>
        <v/>
      </c>
      <c r="B74" t="str">
        <f t="shared" si="0"/>
        <v/>
      </c>
      <c r="C74" t="str">
        <f t="shared" si="1"/>
        <v/>
      </c>
    </row>
    <row r="75" spans="1:3" x14ac:dyDescent="0.25">
      <c r="A75" t="str">
        <f t="shared" si="2"/>
        <v/>
      </c>
      <c r="B75" t="str">
        <f t="shared" si="0"/>
        <v/>
      </c>
      <c r="C75" t="str">
        <f t="shared" si="1"/>
        <v/>
      </c>
    </row>
    <row r="76" spans="1:3" x14ac:dyDescent="0.25">
      <c r="A76" t="str">
        <f t="shared" si="2"/>
        <v/>
      </c>
      <c r="B76" t="str">
        <f t="shared" si="0"/>
        <v/>
      </c>
      <c r="C76" t="str">
        <f t="shared" si="1"/>
        <v/>
      </c>
    </row>
    <row r="77" spans="1:3" x14ac:dyDescent="0.25">
      <c r="A77" t="str">
        <f t="shared" si="2"/>
        <v/>
      </c>
      <c r="B77" t="str">
        <f t="shared" si="0"/>
        <v/>
      </c>
      <c r="C77" t="str">
        <f t="shared" si="1"/>
        <v/>
      </c>
    </row>
    <row r="78" spans="1:3" x14ac:dyDescent="0.25">
      <c r="A78" t="str">
        <f t="shared" si="2"/>
        <v/>
      </c>
      <c r="B78" t="str">
        <f t="shared" si="0"/>
        <v/>
      </c>
      <c r="C78" t="str">
        <f t="shared" si="1"/>
        <v/>
      </c>
    </row>
    <row r="79" spans="1:3" x14ac:dyDescent="0.25">
      <c r="A79" t="str">
        <f t="shared" si="2"/>
        <v/>
      </c>
      <c r="B79" t="str">
        <f t="shared" si="0"/>
        <v/>
      </c>
      <c r="C79" t="str">
        <f t="shared" si="1"/>
        <v/>
      </c>
    </row>
    <row r="80" spans="1:3" x14ac:dyDescent="0.25">
      <c r="A80" t="str">
        <f t="shared" si="2"/>
        <v/>
      </c>
      <c r="B80" t="str">
        <f t="shared" si="0"/>
        <v/>
      </c>
      <c r="C80" t="str">
        <f t="shared" si="1"/>
        <v/>
      </c>
    </row>
    <row r="81" spans="1:3" x14ac:dyDescent="0.25">
      <c r="A81" t="str">
        <f t="shared" si="2"/>
        <v/>
      </c>
      <c r="B81" t="str">
        <f t="shared" si="0"/>
        <v/>
      </c>
      <c r="C81" t="str">
        <f t="shared" si="1"/>
        <v/>
      </c>
    </row>
    <row r="82" spans="1:3" x14ac:dyDescent="0.25">
      <c r="A82" t="str">
        <f t="shared" si="2"/>
        <v/>
      </c>
      <c r="B82" t="str">
        <f t="shared" ref="B82:B145" si="3">IF(A82="","",A82/$B$3)</f>
        <v/>
      </c>
      <c r="C82" t="str">
        <f t="shared" ref="C82:C145" si="4">IF(A82="","",_xlfn.BINOM.DIST(A82,$B$3,$B$7,FALSE))</f>
        <v/>
      </c>
    </row>
    <row r="83" spans="1:3" x14ac:dyDescent="0.25">
      <c r="A83" t="str">
        <f t="shared" ref="A83:A146" si="5">IF(A82&lt;30,A82+1,"")</f>
        <v/>
      </c>
      <c r="B83" t="str">
        <f t="shared" si="3"/>
        <v/>
      </c>
      <c r="C83" t="str">
        <f t="shared" si="4"/>
        <v/>
      </c>
    </row>
    <row r="84" spans="1:3" x14ac:dyDescent="0.25">
      <c r="A84" t="str">
        <f t="shared" si="5"/>
        <v/>
      </c>
      <c r="B84" t="str">
        <f t="shared" si="3"/>
        <v/>
      </c>
      <c r="C84" t="str">
        <f t="shared" si="4"/>
        <v/>
      </c>
    </row>
    <row r="85" spans="1:3" x14ac:dyDescent="0.25">
      <c r="A85" t="str">
        <f t="shared" si="5"/>
        <v/>
      </c>
      <c r="B85" t="str">
        <f t="shared" si="3"/>
        <v/>
      </c>
      <c r="C85" t="str">
        <f t="shared" si="4"/>
        <v/>
      </c>
    </row>
    <row r="86" spans="1:3" x14ac:dyDescent="0.25">
      <c r="A86" t="str">
        <f t="shared" si="5"/>
        <v/>
      </c>
      <c r="B86" t="str">
        <f t="shared" si="3"/>
        <v/>
      </c>
      <c r="C86" t="str">
        <f t="shared" si="4"/>
        <v/>
      </c>
    </row>
    <row r="87" spans="1:3" x14ac:dyDescent="0.25">
      <c r="A87" t="str">
        <f t="shared" si="5"/>
        <v/>
      </c>
      <c r="B87" t="str">
        <f t="shared" si="3"/>
        <v/>
      </c>
      <c r="C87" t="str">
        <f t="shared" si="4"/>
        <v/>
      </c>
    </row>
    <row r="88" spans="1:3" x14ac:dyDescent="0.25">
      <c r="A88" t="str">
        <f t="shared" si="5"/>
        <v/>
      </c>
      <c r="B88" t="str">
        <f t="shared" si="3"/>
        <v/>
      </c>
      <c r="C88" t="str">
        <f t="shared" si="4"/>
        <v/>
      </c>
    </row>
    <row r="89" spans="1:3" x14ac:dyDescent="0.25">
      <c r="A89" t="str">
        <f t="shared" si="5"/>
        <v/>
      </c>
      <c r="B89" t="str">
        <f t="shared" si="3"/>
        <v/>
      </c>
      <c r="C89" t="str">
        <f t="shared" si="4"/>
        <v/>
      </c>
    </row>
    <row r="90" spans="1:3" x14ac:dyDescent="0.25">
      <c r="A90" t="str">
        <f t="shared" si="5"/>
        <v/>
      </c>
      <c r="B90" t="str">
        <f t="shared" si="3"/>
        <v/>
      </c>
      <c r="C90" t="str">
        <f t="shared" si="4"/>
        <v/>
      </c>
    </row>
    <row r="91" spans="1:3" x14ac:dyDescent="0.25">
      <c r="A91" t="str">
        <f t="shared" si="5"/>
        <v/>
      </c>
      <c r="B91" t="str">
        <f t="shared" si="3"/>
        <v/>
      </c>
      <c r="C91" t="str">
        <f t="shared" si="4"/>
        <v/>
      </c>
    </row>
    <row r="92" spans="1:3" x14ac:dyDescent="0.25">
      <c r="A92" t="str">
        <f t="shared" si="5"/>
        <v/>
      </c>
      <c r="B92" t="str">
        <f t="shared" si="3"/>
        <v/>
      </c>
      <c r="C92" t="str">
        <f t="shared" si="4"/>
        <v/>
      </c>
    </row>
    <row r="93" spans="1:3" x14ac:dyDescent="0.25">
      <c r="A93" t="str">
        <f t="shared" si="5"/>
        <v/>
      </c>
      <c r="B93" t="str">
        <f t="shared" si="3"/>
        <v/>
      </c>
      <c r="C93" t="str">
        <f t="shared" si="4"/>
        <v/>
      </c>
    </row>
    <row r="94" spans="1:3" x14ac:dyDescent="0.25">
      <c r="A94" t="str">
        <f t="shared" si="5"/>
        <v/>
      </c>
      <c r="B94" t="str">
        <f t="shared" si="3"/>
        <v/>
      </c>
      <c r="C94" t="str">
        <f t="shared" si="4"/>
        <v/>
      </c>
    </row>
    <row r="95" spans="1:3" x14ac:dyDescent="0.25">
      <c r="A95" t="str">
        <f t="shared" si="5"/>
        <v/>
      </c>
      <c r="B95" t="str">
        <f t="shared" si="3"/>
        <v/>
      </c>
      <c r="C95" t="str">
        <f t="shared" si="4"/>
        <v/>
      </c>
    </row>
    <row r="96" spans="1:3" x14ac:dyDescent="0.25">
      <c r="A96" t="str">
        <f t="shared" si="5"/>
        <v/>
      </c>
      <c r="B96" t="str">
        <f t="shared" si="3"/>
        <v/>
      </c>
      <c r="C96" t="str">
        <f t="shared" si="4"/>
        <v/>
      </c>
    </row>
    <row r="97" spans="1:3" x14ac:dyDescent="0.25">
      <c r="A97" t="str">
        <f t="shared" si="5"/>
        <v/>
      </c>
      <c r="B97" t="str">
        <f t="shared" si="3"/>
        <v/>
      </c>
      <c r="C97" t="str">
        <f t="shared" si="4"/>
        <v/>
      </c>
    </row>
    <row r="98" spans="1:3" x14ac:dyDescent="0.25">
      <c r="A98" t="str">
        <f t="shared" si="5"/>
        <v/>
      </c>
      <c r="B98" t="str">
        <f t="shared" si="3"/>
        <v/>
      </c>
      <c r="C98" t="str">
        <f t="shared" si="4"/>
        <v/>
      </c>
    </row>
    <row r="99" spans="1:3" x14ac:dyDescent="0.25">
      <c r="A99" t="str">
        <f t="shared" si="5"/>
        <v/>
      </c>
      <c r="B99" t="str">
        <f t="shared" si="3"/>
        <v/>
      </c>
      <c r="C99" t="str">
        <f t="shared" si="4"/>
        <v/>
      </c>
    </row>
    <row r="100" spans="1:3" x14ac:dyDescent="0.25">
      <c r="A100" t="str">
        <f t="shared" si="5"/>
        <v/>
      </c>
      <c r="B100" t="str">
        <f t="shared" si="3"/>
        <v/>
      </c>
      <c r="C100" t="str">
        <f t="shared" si="4"/>
        <v/>
      </c>
    </row>
    <row r="101" spans="1:3" x14ac:dyDescent="0.25">
      <c r="A101" t="str">
        <f t="shared" si="5"/>
        <v/>
      </c>
      <c r="B101" t="str">
        <f t="shared" si="3"/>
        <v/>
      </c>
      <c r="C101" t="str">
        <f t="shared" si="4"/>
        <v/>
      </c>
    </row>
    <row r="102" spans="1:3" x14ac:dyDescent="0.25">
      <c r="A102" t="str">
        <f t="shared" si="5"/>
        <v/>
      </c>
      <c r="B102" t="str">
        <f t="shared" si="3"/>
        <v/>
      </c>
      <c r="C102" t="str">
        <f t="shared" si="4"/>
        <v/>
      </c>
    </row>
    <row r="103" spans="1:3" x14ac:dyDescent="0.25">
      <c r="A103" t="str">
        <f t="shared" si="5"/>
        <v/>
      </c>
      <c r="B103" t="str">
        <f t="shared" si="3"/>
        <v/>
      </c>
      <c r="C103" t="str">
        <f t="shared" si="4"/>
        <v/>
      </c>
    </row>
    <row r="104" spans="1:3" x14ac:dyDescent="0.25">
      <c r="A104" t="str">
        <f t="shared" si="5"/>
        <v/>
      </c>
      <c r="B104" t="str">
        <f t="shared" si="3"/>
        <v/>
      </c>
      <c r="C104" t="str">
        <f t="shared" si="4"/>
        <v/>
      </c>
    </row>
    <row r="105" spans="1:3" x14ac:dyDescent="0.25">
      <c r="A105" t="str">
        <f t="shared" si="5"/>
        <v/>
      </c>
      <c r="B105" t="str">
        <f t="shared" si="3"/>
        <v/>
      </c>
      <c r="C105" t="str">
        <f t="shared" si="4"/>
        <v/>
      </c>
    </row>
    <row r="106" spans="1:3" x14ac:dyDescent="0.25">
      <c r="A106" t="str">
        <f t="shared" si="5"/>
        <v/>
      </c>
      <c r="B106" t="str">
        <f t="shared" si="3"/>
        <v/>
      </c>
      <c r="C106" t="str">
        <f t="shared" si="4"/>
        <v/>
      </c>
    </row>
    <row r="107" spans="1:3" x14ac:dyDescent="0.25">
      <c r="A107" t="str">
        <f t="shared" si="5"/>
        <v/>
      </c>
      <c r="B107" t="str">
        <f t="shared" si="3"/>
        <v/>
      </c>
      <c r="C107" t="str">
        <f t="shared" si="4"/>
        <v/>
      </c>
    </row>
    <row r="108" spans="1:3" x14ac:dyDescent="0.25">
      <c r="A108" t="str">
        <f t="shared" si="5"/>
        <v/>
      </c>
      <c r="B108" t="str">
        <f t="shared" si="3"/>
        <v/>
      </c>
      <c r="C108" t="str">
        <f t="shared" si="4"/>
        <v/>
      </c>
    </row>
    <row r="109" spans="1:3" x14ac:dyDescent="0.25">
      <c r="A109" t="str">
        <f t="shared" si="5"/>
        <v/>
      </c>
      <c r="B109" t="str">
        <f t="shared" si="3"/>
        <v/>
      </c>
      <c r="C109" t="str">
        <f t="shared" si="4"/>
        <v/>
      </c>
    </row>
    <row r="110" spans="1:3" x14ac:dyDescent="0.25">
      <c r="A110" t="str">
        <f t="shared" si="5"/>
        <v/>
      </c>
      <c r="B110" t="str">
        <f t="shared" si="3"/>
        <v/>
      </c>
      <c r="C110" t="str">
        <f t="shared" si="4"/>
        <v/>
      </c>
    </row>
    <row r="111" spans="1:3" x14ac:dyDescent="0.25">
      <c r="A111" t="str">
        <f t="shared" si="5"/>
        <v/>
      </c>
      <c r="B111" t="str">
        <f t="shared" si="3"/>
        <v/>
      </c>
      <c r="C111" t="str">
        <f t="shared" si="4"/>
        <v/>
      </c>
    </row>
    <row r="112" spans="1:3" x14ac:dyDescent="0.25">
      <c r="A112" t="str">
        <f t="shared" si="5"/>
        <v/>
      </c>
      <c r="B112" t="str">
        <f t="shared" si="3"/>
        <v/>
      </c>
      <c r="C112" t="str">
        <f t="shared" si="4"/>
        <v/>
      </c>
    </row>
    <row r="113" spans="1:3" x14ac:dyDescent="0.25">
      <c r="A113" t="str">
        <f t="shared" si="5"/>
        <v/>
      </c>
      <c r="B113" t="str">
        <f t="shared" si="3"/>
        <v/>
      </c>
      <c r="C113" t="str">
        <f t="shared" si="4"/>
        <v/>
      </c>
    </row>
    <row r="114" spans="1:3" x14ac:dyDescent="0.25">
      <c r="A114" t="str">
        <f t="shared" si="5"/>
        <v/>
      </c>
      <c r="B114" t="str">
        <f t="shared" si="3"/>
        <v/>
      </c>
      <c r="C114" t="str">
        <f t="shared" si="4"/>
        <v/>
      </c>
    </row>
    <row r="115" spans="1:3" x14ac:dyDescent="0.25">
      <c r="A115" t="str">
        <f t="shared" si="5"/>
        <v/>
      </c>
      <c r="B115" t="str">
        <f t="shared" si="3"/>
        <v/>
      </c>
      <c r="C115" t="str">
        <f t="shared" si="4"/>
        <v/>
      </c>
    </row>
    <row r="116" spans="1:3" x14ac:dyDescent="0.25">
      <c r="A116" t="str">
        <f t="shared" si="5"/>
        <v/>
      </c>
      <c r="B116" t="str">
        <f t="shared" si="3"/>
        <v/>
      </c>
      <c r="C116" t="str">
        <f t="shared" si="4"/>
        <v/>
      </c>
    </row>
    <row r="117" spans="1:3" x14ac:dyDescent="0.25">
      <c r="A117" t="str">
        <f t="shared" si="5"/>
        <v/>
      </c>
      <c r="B117" t="str">
        <f t="shared" si="3"/>
        <v/>
      </c>
      <c r="C117" t="str">
        <f t="shared" si="4"/>
        <v/>
      </c>
    </row>
    <row r="118" spans="1:3" x14ac:dyDescent="0.25">
      <c r="A118" t="str">
        <f t="shared" si="5"/>
        <v/>
      </c>
      <c r="B118" t="str">
        <f t="shared" si="3"/>
        <v/>
      </c>
      <c r="C118" t="str">
        <f t="shared" si="4"/>
        <v/>
      </c>
    </row>
    <row r="119" spans="1:3" x14ac:dyDescent="0.25">
      <c r="A119" t="str">
        <f t="shared" si="5"/>
        <v/>
      </c>
      <c r="B119" t="str">
        <f t="shared" si="3"/>
        <v/>
      </c>
      <c r="C119" t="str">
        <f t="shared" si="4"/>
        <v/>
      </c>
    </row>
    <row r="120" spans="1:3" x14ac:dyDescent="0.25">
      <c r="A120" t="str">
        <f t="shared" si="5"/>
        <v/>
      </c>
      <c r="B120" t="str">
        <f t="shared" si="3"/>
        <v/>
      </c>
      <c r="C120" t="str">
        <f t="shared" si="4"/>
        <v/>
      </c>
    </row>
    <row r="121" spans="1:3" x14ac:dyDescent="0.25">
      <c r="A121" t="str">
        <f t="shared" si="5"/>
        <v/>
      </c>
      <c r="B121" t="str">
        <f t="shared" si="3"/>
        <v/>
      </c>
      <c r="C121" t="str">
        <f t="shared" si="4"/>
        <v/>
      </c>
    </row>
    <row r="122" spans="1:3" x14ac:dyDescent="0.25">
      <c r="A122" t="str">
        <f t="shared" si="5"/>
        <v/>
      </c>
      <c r="B122" t="str">
        <f t="shared" si="3"/>
        <v/>
      </c>
      <c r="C122" t="str">
        <f t="shared" si="4"/>
        <v/>
      </c>
    </row>
    <row r="123" spans="1:3" x14ac:dyDescent="0.25">
      <c r="A123" t="str">
        <f t="shared" si="5"/>
        <v/>
      </c>
      <c r="B123" t="str">
        <f t="shared" si="3"/>
        <v/>
      </c>
      <c r="C123" t="str">
        <f t="shared" si="4"/>
        <v/>
      </c>
    </row>
    <row r="124" spans="1:3" x14ac:dyDescent="0.25">
      <c r="A124" t="str">
        <f t="shared" si="5"/>
        <v/>
      </c>
      <c r="B124" t="str">
        <f t="shared" si="3"/>
        <v/>
      </c>
      <c r="C124" t="str">
        <f t="shared" si="4"/>
        <v/>
      </c>
    </row>
    <row r="125" spans="1:3" x14ac:dyDescent="0.25">
      <c r="A125" t="str">
        <f t="shared" si="5"/>
        <v/>
      </c>
      <c r="B125" t="str">
        <f t="shared" si="3"/>
        <v/>
      </c>
      <c r="C125" t="str">
        <f t="shared" si="4"/>
        <v/>
      </c>
    </row>
    <row r="126" spans="1:3" x14ac:dyDescent="0.25">
      <c r="A126" t="str">
        <f t="shared" si="5"/>
        <v/>
      </c>
      <c r="B126" t="str">
        <f t="shared" si="3"/>
        <v/>
      </c>
      <c r="C126" t="str">
        <f t="shared" si="4"/>
        <v/>
      </c>
    </row>
    <row r="127" spans="1:3" x14ac:dyDescent="0.25">
      <c r="A127" t="str">
        <f t="shared" si="5"/>
        <v/>
      </c>
      <c r="B127" t="str">
        <f t="shared" si="3"/>
        <v/>
      </c>
      <c r="C127" t="str">
        <f t="shared" si="4"/>
        <v/>
      </c>
    </row>
    <row r="128" spans="1:3" x14ac:dyDescent="0.25">
      <c r="A128" t="str">
        <f t="shared" si="5"/>
        <v/>
      </c>
      <c r="B128" t="str">
        <f t="shared" si="3"/>
        <v/>
      </c>
      <c r="C128" t="str">
        <f t="shared" si="4"/>
        <v/>
      </c>
    </row>
    <row r="129" spans="1:3" x14ac:dyDescent="0.25">
      <c r="A129" t="str">
        <f t="shared" si="5"/>
        <v/>
      </c>
      <c r="B129" t="str">
        <f t="shared" si="3"/>
        <v/>
      </c>
      <c r="C129" t="str">
        <f t="shared" si="4"/>
        <v/>
      </c>
    </row>
    <row r="130" spans="1:3" x14ac:dyDescent="0.25">
      <c r="A130" t="str">
        <f t="shared" si="5"/>
        <v/>
      </c>
      <c r="B130" t="str">
        <f t="shared" si="3"/>
        <v/>
      </c>
      <c r="C130" t="str">
        <f t="shared" si="4"/>
        <v/>
      </c>
    </row>
    <row r="131" spans="1:3" x14ac:dyDescent="0.25">
      <c r="A131" t="str">
        <f t="shared" si="5"/>
        <v/>
      </c>
      <c r="B131" t="str">
        <f t="shared" si="3"/>
        <v/>
      </c>
      <c r="C131" t="str">
        <f t="shared" si="4"/>
        <v/>
      </c>
    </row>
    <row r="132" spans="1:3" x14ac:dyDescent="0.25">
      <c r="A132" t="str">
        <f t="shared" si="5"/>
        <v/>
      </c>
      <c r="B132" t="str">
        <f t="shared" si="3"/>
        <v/>
      </c>
      <c r="C132" t="str">
        <f t="shared" si="4"/>
        <v/>
      </c>
    </row>
    <row r="133" spans="1:3" x14ac:dyDescent="0.25">
      <c r="A133" t="str">
        <f t="shared" si="5"/>
        <v/>
      </c>
      <c r="B133" t="str">
        <f t="shared" si="3"/>
        <v/>
      </c>
      <c r="C133" t="str">
        <f t="shared" si="4"/>
        <v/>
      </c>
    </row>
    <row r="134" spans="1:3" x14ac:dyDescent="0.25">
      <c r="A134" t="str">
        <f t="shared" si="5"/>
        <v/>
      </c>
      <c r="B134" t="str">
        <f t="shared" si="3"/>
        <v/>
      </c>
      <c r="C134" t="str">
        <f t="shared" si="4"/>
        <v/>
      </c>
    </row>
    <row r="135" spans="1:3" x14ac:dyDescent="0.25">
      <c r="A135" t="str">
        <f t="shared" si="5"/>
        <v/>
      </c>
      <c r="B135" t="str">
        <f t="shared" si="3"/>
        <v/>
      </c>
      <c r="C135" t="str">
        <f t="shared" si="4"/>
        <v/>
      </c>
    </row>
    <row r="136" spans="1:3" x14ac:dyDescent="0.25">
      <c r="A136" t="str">
        <f t="shared" si="5"/>
        <v/>
      </c>
      <c r="B136" t="str">
        <f t="shared" si="3"/>
        <v/>
      </c>
      <c r="C136" t="str">
        <f t="shared" si="4"/>
        <v/>
      </c>
    </row>
    <row r="137" spans="1:3" x14ac:dyDescent="0.25">
      <c r="A137" t="str">
        <f t="shared" si="5"/>
        <v/>
      </c>
      <c r="B137" t="str">
        <f t="shared" si="3"/>
        <v/>
      </c>
      <c r="C137" t="str">
        <f t="shared" si="4"/>
        <v/>
      </c>
    </row>
    <row r="138" spans="1:3" x14ac:dyDescent="0.25">
      <c r="A138" t="str">
        <f t="shared" si="5"/>
        <v/>
      </c>
      <c r="B138" t="str">
        <f t="shared" si="3"/>
        <v/>
      </c>
      <c r="C138" t="str">
        <f t="shared" si="4"/>
        <v/>
      </c>
    </row>
    <row r="139" spans="1:3" x14ac:dyDescent="0.25">
      <c r="A139" t="str">
        <f t="shared" si="5"/>
        <v/>
      </c>
      <c r="B139" t="str">
        <f t="shared" si="3"/>
        <v/>
      </c>
      <c r="C139" t="str">
        <f t="shared" si="4"/>
        <v/>
      </c>
    </row>
    <row r="140" spans="1:3" x14ac:dyDescent="0.25">
      <c r="A140" t="str">
        <f t="shared" si="5"/>
        <v/>
      </c>
      <c r="B140" t="str">
        <f t="shared" si="3"/>
        <v/>
      </c>
      <c r="C140" t="str">
        <f t="shared" si="4"/>
        <v/>
      </c>
    </row>
    <row r="141" spans="1:3" x14ac:dyDescent="0.25">
      <c r="A141" t="str">
        <f t="shared" si="5"/>
        <v/>
      </c>
      <c r="B141" t="str">
        <f t="shared" si="3"/>
        <v/>
      </c>
      <c r="C141" t="str">
        <f t="shared" si="4"/>
        <v/>
      </c>
    </row>
    <row r="142" spans="1:3" x14ac:dyDescent="0.25">
      <c r="A142" t="str">
        <f t="shared" si="5"/>
        <v/>
      </c>
      <c r="B142" t="str">
        <f t="shared" si="3"/>
        <v/>
      </c>
      <c r="C142" t="str">
        <f t="shared" si="4"/>
        <v/>
      </c>
    </row>
    <row r="143" spans="1:3" x14ac:dyDescent="0.25">
      <c r="A143" t="str">
        <f t="shared" si="5"/>
        <v/>
      </c>
      <c r="B143" t="str">
        <f t="shared" si="3"/>
        <v/>
      </c>
      <c r="C143" t="str">
        <f t="shared" si="4"/>
        <v/>
      </c>
    </row>
    <row r="144" spans="1:3" x14ac:dyDescent="0.25">
      <c r="A144" t="str">
        <f t="shared" si="5"/>
        <v/>
      </c>
      <c r="B144" t="str">
        <f t="shared" si="3"/>
        <v/>
      </c>
      <c r="C144" t="str">
        <f t="shared" si="4"/>
        <v/>
      </c>
    </row>
    <row r="145" spans="1:3" x14ac:dyDescent="0.25">
      <c r="A145" t="str">
        <f t="shared" si="5"/>
        <v/>
      </c>
      <c r="B145" t="str">
        <f t="shared" si="3"/>
        <v/>
      </c>
      <c r="C145" t="str">
        <f t="shared" si="4"/>
        <v/>
      </c>
    </row>
    <row r="146" spans="1:3" x14ac:dyDescent="0.25">
      <c r="A146" t="str">
        <f t="shared" si="5"/>
        <v/>
      </c>
      <c r="B146" t="str">
        <f t="shared" ref="B146:B209" si="6">IF(A146="","",A146/$B$3)</f>
        <v/>
      </c>
      <c r="C146" t="str">
        <f t="shared" ref="C146:C209" si="7">IF(A146="","",_xlfn.BINOM.DIST(A146,$B$3,$B$7,FALSE))</f>
        <v/>
      </c>
    </row>
    <row r="147" spans="1:3" x14ac:dyDescent="0.25">
      <c r="A147" t="str">
        <f t="shared" ref="A147:A210" si="8">IF(A146&lt;30,A146+1,"")</f>
        <v/>
      </c>
      <c r="B147" t="str">
        <f t="shared" si="6"/>
        <v/>
      </c>
      <c r="C147" t="str">
        <f t="shared" si="7"/>
        <v/>
      </c>
    </row>
    <row r="148" spans="1:3" x14ac:dyDescent="0.25">
      <c r="A148" t="str">
        <f t="shared" si="8"/>
        <v/>
      </c>
      <c r="B148" t="str">
        <f t="shared" si="6"/>
        <v/>
      </c>
      <c r="C148" t="str">
        <f t="shared" si="7"/>
        <v/>
      </c>
    </row>
    <row r="149" spans="1:3" x14ac:dyDescent="0.25">
      <c r="A149" t="str">
        <f t="shared" si="8"/>
        <v/>
      </c>
      <c r="B149" t="str">
        <f t="shared" si="6"/>
        <v/>
      </c>
      <c r="C149" t="str">
        <f t="shared" si="7"/>
        <v/>
      </c>
    </row>
    <row r="150" spans="1:3" x14ac:dyDescent="0.25">
      <c r="A150" t="str">
        <f t="shared" si="8"/>
        <v/>
      </c>
      <c r="B150" t="str">
        <f t="shared" si="6"/>
        <v/>
      </c>
      <c r="C150" t="str">
        <f t="shared" si="7"/>
        <v/>
      </c>
    </row>
    <row r="151" spans="1:3" x14ac:dyDescent="0.25">
      <c r="A151" t="str">
        <f t="shared" si="8"/>
        <v/>
      </c>
      <c r="B151" t="str">
        <f t="shared" si="6"/>
        <v/>
      </c>
      <c r="C151" t="str">
        <f t="shared" si="7"/>
        <v/>
      </c>
    </row>
    <row r="152" spans="1:3" x14ac:dyDescent="0.25">
      <c r="A152" t="str">
        <f t="shared" si="8"/>
        <v/>
      </c>
      <c r="B152" t="str">
        <f t="shared" si="6"/>
        <v/>
      </c>
      <c r="C152" t="str">
        <f t="shared" si="7"/>
        <v/>
      </c>
    </row>
    <row r="153" spans="1:3" x14ac:dyDescent="0.25">
      <c r="A153" t="str">
        <f t="shared" si="8"/>
        <v/>
      </c>
      <c r="B153" t="str">
        <f t="shared" si="6"/>
        <v/>
      </c>
      <c r="C153" t="str">
        <f t="shared" si="7"/>
        <v/>
      </c>
    </row>
    <row r="154" spans="1:3" x14ac:dyDescent="0.25">
      <c r="A154" t="str">
        <f t="shared" si="8"/>
        <v/>
      </c>
      <c r="B154" t="str">
        <f t="shared" si="6"/>
        <v/>
      </c>
      <c r="C154" t="str">
        <f t="shared" si="7"/>
        <v/>
      </c>
    </row>
    <row r="155" spans="1:3" x14ac:dyDescent="0.25">
      <c r="A155" t="str">
        <f t="shared" si="8"/>
        <v/>
      </c>
      <c r="B155" t="str">
        <f t="shared" si="6"/>
        <v/>
      </c>
      <c r="C155" t="str">
        <f t="shared" si="7"/>
        <v/>
      </c>
    </row>
    <row r="156" spans="1:3" x14ac:dyDescent="0.25">
      <c r="A156" t="str">
        <f t="shared" si="8"/>
        <v/>
      </c>
      <c r="B156" t="str">
        <f t="shared" si="6"/>
        <v/>
      </c>
      <c r="C156" t="str">
        <f t="shared" si="7"/>
        <v/>
      </c>
    </row>
    <row r="157" spans="1:3" x14ac:dyDescent="0.25">
      <c r="A157" t="str">
        <f t="shared" si="8"/>
        <v/>
      </c>
      <c r="B157" t="str">
        <f t="shared" si="6"/>
        <v/>
      </c>
      <c r="C157" t="str">
        <f t="shared" si="7"/>
        <v/>
      </c>
    </row>
    <row r="158" spans="1:3" x14ac:dyDescent="0.25">
      <c r="A158" t="str">
        <f t="shared" si="8"/>
        <v/>
      </c>
      <c r="B158" t="str">
        <f t="shared" si="6"/>
        <v/>
      </c>
      <c r="C158" t="str">
        <f t="shared" si="7"/>
        <v/>
      </c>
    </row>
    <row r="159" spans="1:3" x14ac:dyDescent="0.25">
      <c r="A159" t="str">
        <f t="shared" si="8"/>
        <v/>
      </c>
      <c r="B159" t="str">
        <f t="shared" si="6"/>
        <v/>
      </c>
      <c r="C159" t="str">
        <f t="shared" si="7"/>
        <v/>
      </c>
    </row>
    <row r="160" spans="1:3" x14ac:dyDescent="0.25">
      <c r="A160" t="str">
        <f t="shared" si="8"/>
        <v/>
      </c>
      <c r="B160" t="str">
        <f t="shared" si="6"/>
        <v/>
      </c>
      <c r="C160" t="str">
        <f t="shared" si="7"/>
        <v/>
      </c>
    </row>
    <row r="161" spans="1:3" x14ac:dyDescent="0.25">
      <c r="A161" t="str">
        <f t="shared" si="8"/>
        <v/>
      </c>
      <c r="B161" t="str">
        <f t="shared" si="6"/>
        <v/>
      </c>
      <c r="C161" t="str">
        <f t="shared" si="7"/>
        <v/>
      </c>
    </row>
    <row r="162" spans="1:3" x14ac:dyDescent="0.25">
      <c r="A162" t="str">
        <f t="shared" si="8"/>
        <v/>
      </c>
      <c r="B162" t="str">
        <f t="shared" si="6"/>
        <v/>
      </c>
      <c r="C162" t="str">
        <f t="shared" si="7"/>
        <v/>
      </c>
    </row>
    <row r="163" spans="1:3" x14ac:dyDescent="0.25">
      <c r="A163" t="str">
        <f t="shared" si="8"/>
        <v/>
      </c>
      <c r="B163" t="str">
        <f t="shared" si="6"/>
        <v/>
      </c>
      <c r="C163" t="str">
        <f t="shared" si="7"/>
        <v/>
      </c>
    </row>
    <row r="164" spans="1:3" x14ac:dyDescent="0.25">
      <c r="A164" t="str">
        <f t="shared" si="8"/>
        <v/>
      </c>
      <c r="B164" t="str">
        <f t="shared" si="6"/>
        <v/>
      </c>
      <c r="C164" t="str">
        <f t="shared" si="7"/>
        <v/>
      </c>
    </row>
    <row r="165" spans="1:3" x14ac:dyDescent="0.25">
      <c r="A165" t="str">
        <f t="shared" si="8"/>
        <v/>
      </c>
      <c r="B165" t="str">
        <f t="shared" si="6"/>
        <v/>
      </c>
      <c r="C165" t="str">
        <f t="shared" si="7"/>
        <v/>
      </c>
    </row>
    <row r="166" spans="1:3" x14ac:dyDescent="0.25">
      <c r="A166" t="str">
        <f t="shared" si="8"/>
        <v/>
      </c>
      <c r="B166" t="str">
        <f t="shared" si="6"/>
        <v/>
      </c>
      <c r="C166" t="str">
        <f t="shared" si="7"/>
        <v/>
      </c>
    </row>
    <row r="167" spans="1:3" x14ac:dyDescent="0.25">
      <c r="A167" t="str">
        <f t="shared" si="8"/>
        <v/>
      </c>
      <c r="B167" t="str">
        <f t="shared" si="6"/>
        <v/>
      </c>
      <c r="C167" t="str">
        <f t="shared" si="7"/>
        <v/>
      </c>
    </row>
    <row r="168" spans="1:3" x14ac:dyDescent="0.25">
      <c r="A168" t="str">
        <f t="shared" si="8"/>
        <v/>
      </c>
      <c r="B168" t="str">
        <f t="shared" si="6"/>
        <v/>
      </c>
      <c r="C168" t="str">
        <f t="shared" si="7"/>
        <v/>
      </c>
    </row>
    <row r="169" spans="1:3" x14ac:dyDescent="0.25">
      <c r="A169" t="str">
        <f t="shared" si="8"/>
        <v/>
      </c>
      <c r="B169" t="str">
        <f t="shared" si="6"/>
        <v/>
      </c>
      <c r="C169" t="str">
        <f t="shared" si="7"/>
        <v/>
      </c>
    </row>
    <row r="170" spans="1:3" x14ac:dyDescent="0.25">
      <c r="A170" t="str">
        <f t="shared" si="8"/>
        <v/>
      </c>
      <c r="B170" t="str">
        <f t="shared" si="6"/>
        <v/>
      </c>
      <c r="C170" t="str">
        <f t="shared" si="7"/>
        <v/>
      </c>
    </row>
    <row r="171" spans="1:3" x14ac:dyDescent="0.25">
      <c r="A171" t="str">
        <f t="shared" si="8"/>
        <v/>
      </c>
      <c r="B171" t="str">
        <f t="shared" si="6"/>
        <v/>
      </c>
      <c r="C171" t="str">
        <f t="shared" si="7"/>
        <v/>
      </c>
    </row>
    <row r="172" spans="1:3" x14ac:dyDescent="0.25">
      <c r="A172" t="str">
        <f t="shared" si="8"/>
        <v/>
      </c>
      <c r="B172" t="str">
        <f t="shared" si="6"/>
        <v/>
      </c>
      <c r="C172" t="str">
        <f t="shared" si="7"/>
        <v/>
      </c>
    </row>
    <row r="173" spans="1:3" x14ac:dyDescent="0.25">
      <c r="A173" t="str">
        <f t="shared" si="8"/>
        <v/>
      </c>
      <c r="B173" t="str">
        <f t="shared" si="6"/>
        <v/>
      </c>
      <c r="C173" t="str">
        <f t="shared" si="7"/>
        <v/>
      </c>
    </row>
    <row r="174" spans="1:3" x14ac:dyDescent="0.25">
      <c r="A174" t="str">
        <f t="shared" si="8"/>
        <v/>
      </c>
      <c r="B174" t="str">
        <f t="shared" si="6"/>
        <v/>
      </c>
      <c r="C174" t="str">
        <f t="shared" si="7"/>
        <v/>
      </c>
    </row>
    <row r="175" spans="1:3" x14ac:dyDescent="0.25">
      <c r="A175" t="str">
        <f t="shared" si="8"/>
        <v/>
      </c>
      <c r="B175" t="str">
        <f t="shared" si="6"/>
        <v/>
      </c>
      <c r="C175" t="str">
        <f t="shared" si="7"/>
        <v/>
      </c>
    </row>
    <row r="176" spans="1:3" x14ac:dyDescent="0.25">
      <c r="A176" t="str">
        <f t="shared" si="8"/>
        <v/>
      </c>
      <c r="B176" t="str">
        <f t="shared" si="6"/>
        <v/>
      </c>
      <c r="C176" t="str">
        <f t="shared" si="7"/>
        <v/>
      </c>
    </row>
    <row r="177" spans="1:3" x14ac:dyDescent="0.25">
      <c r="A177" t="str">
        <f t="shared" si="8"/>
        <v/>
      </c>
      <c r="B177" t="str">
        <f t="shared" si="6"/>
        <v/>
      </c>
      <c r="C177" t="str">
        <f t="shared" si="7"/>
        <v/>
      </c>
    </row>
    <row r="178" spans="1:3" x14ac:dyDescent="0.25">
      <c r="A178" t="str">
        <f t="shared" si="8"/>
        <v/>
      </c>
      <c r="B178" t="str">
        <f t="shared" si="6"/>
        <v/>
      </c>
      <c r="C178" t="str">
        <f t="shared" si="7"/>
        <v/>
      </c>
    </row>
    <row r="179" spans="1:3" x14ac:dyDescent="0.25">
      <c r="A179" t="str">
        <f t="shared" si="8"/>
        <v/>
      </c>
      <c r="B179" t="str">
        <f t="shared" si="6"/>
        <v/>
      </c>
      <c r="C179" t="str">
        <f t="shared" si="7"/>
        <v/>
      </c>
    </row>
    <row r="180" spans="1:3" x14ac:dyDescent="0.25">
      <c r="A180" t="str">
        <f t="shared" si="8"/>
        <v/>
      </c>
      <c r="B180" t="str">
        <f t="shared" si="6"/>
        <v/>
      </c>
      <c r="C180" t="str">
        <f t="shared" si="7"/>
        <v/>
      </c>
    </row>
    <row r="181" spans="1:3" x14ac:dyDescent="0.25">
      <c r="A181" t="str">
        <f t="shared" si="8"/>
        <v/>
      </c>
      <c r="B181" t="str">
        <f t="shared" si="6"/>
        <v/>
      </c>
      <c r="C181" t="str">
        <f t="shared" si="7"/>
        <v/>
      </c>
    </row>
    <row r="182" spans="1:3" x14ac:dyDescent="0.25">
      <c r="A182" t="str">
        <f t="shared" si="8"/>
        <v/>
      </c>
      <c r="B182" t="str">
        <f t="shared" si="6"/>
        <v/>
      </c>
      <c r="C182" t="str">
        <f t="shared" si="7"/>
        <v/>
      </c>
    </row>
    <row r="183" spans="1:3" x14ac:dyDescent="0.25">
      <c r="A183" t="str">
        <f t="shared" si="8"/>
        <v/>
      </c>
      <c r="B183" t="str">
        <f t="shared" si="6"/>
        <v/>
      </c>
      <c r="C183" t="str">
        <f t="shared" si="7"/>
        <v/>
      </c>
    </row>
    <row r="184" spans="1:3" x14ac:dyDescent="0.25">
      <c r="A184" t="str">
        <f t="shared" si="8"/>
        <v/>
      </c>
      <c r="B184" t="str">
        <f t="shared" si="6"/>
        <v/>
      </c>
      <c r="C184" t="str">
        <f t="shared" si="7"/>
        <v/>
      </c>
    </row>
    <row r="185" spans="1:3" x14ac:dyDescent="0.25">
      <c r="A185" t="str">
        <f t="shared" si="8"/>
        <v/>
      </c>
      <c r="B185" t="str">
        <f t="shared" si="6"/>
        <v/>
      </c>
      <c r="C185" t="str">
        <f t="shared" si="7"/>
        <v/>
      </c>
    </row>
    <row r="186" spans="1:3" x14ac:dyDescent="0.25">
      <c r="A186" t="str">
        <f t="shared" si="8"/>
        <v/>
      </c>
      <c r="B186" t="str">
        <f t="shared" si="6"/>
        <v/>
      </c>
      <c r="C186" t="str">
        <f t="shared" si="7"/>
        <v/>
      </c>
    </row>
    <row r="187" spans="1:3" x14ac:dyDescent="0.25">
      <c r="A187" t="str">
        <f t="shared" si="8"/>
        <v/>
      </c>
      <c r="B187" t="str">
        <f t="shared" si="6"/>
        <v/>
      </c>
      <c r="C187" t="str">
        <f t="shared" si="7"/>
        <v/>
      </c>
    </row>
    <row r="188" spans="1:3" x14ac:dyDescent="0.25">
      <c r="A188" t="str">
        <f t="shared" si="8"/>
        <v/>
      </c>
      <c r="B188" t="str">
        <f t="shared" si="6"/>
        <v/>
      </c>
      <c r="C188" t="str">
        <f t="shared" si="7"/>
        <v/>
      </c>
    </row>
    <row r="189" spans="1:3" x14ac:dyDescent="0.25">
      <c r="A189" t="str">
        <f t="shared" si="8"/>
        <v/>
      </c>
      <c r="B189" t="str">
        <f t="shared" si="6"/>
        <v/>
      </c>
      <c r="C189" t="str">
        <f t="shared" si="7"/>
        <v/>
      </c>
    </row>
    <row r="190" spans="1:3" x14ac:dyDescent="0.25">
      <c r="A190" t="str">
        <f t="shared" si="8"/>
        <v/>
      </c>
      <c r="B190" t="str">
        <f t="shared" si="6"/>
        <v/>
      </c>
      <c r="C190" t="str">
        <f t="shared" si="7"/>
        <v/>
      </c>
    </row>
    <row r="191" spans="1:3" x14ac:dyDescent="0.25">
      <c r="A191" t="str">
        <f t="shared" si="8"/>
        <v/>
      </c>
      <c r="B191" t="str">
        <f t="shared" si="6"/>
        <v/>
      </c>
      <c r="C191" t="str">
        <f t="shared" si="7"/>
        <v/>
      </c>
    </row>
    <row r="192" spans="1:3" x14ac:dyDescent="0.25">
      <c r="A192" t="str">
        <f t="shared" si="8"/>
        <v/>
      </c>
      <c r="B192" t="str">
        <f t="shared" si="6"/>
        <v/>
      </c>
      <c r="C192" t="str">
        <f t="shared" si="7"/>
        <v/>
      </c>
    </row>
    <row r="193" spans="1:3" x14ac:dyDescent="0.25">
      <c r="A193" t="str">
        <f t="shared" si="8"/>
        <v/>
      </c>
      <c r="B193" t="str">
        <f t="shared" si="6"/>
        <v/>
      </c>
      <c r="C193" t="str">
        <f t="shared" si="7"/>
        <v/>
      </c>
    </row>
    <row r="194" spans="1:3" x14ac:dyDescent="0.25">
      <c r="A194" t="str">
        <f t="shared" si="8"/>
        <v/>
      </c>
      <c r="B194" t="str">
        <f t="shared" si="6"/>
        <v/>
      </c>
      <c r="C194" t="str">
        <f t="shared" si="7"/>
        <v/>
      </c>
    </row>
    <row r="195" spans="1:3" x14ac:dyDescent="0.25">
      <c r="A195" t="str">
        <f t="shared" si="8"/>
        <v/>
      </c>
      <c r="B195" t="str">
        <f t="shared" si="6"/>
        <v/>
      </c>
      <c r="C195" t="str">
        <f t="shared" si="7"/>
        <v/>
      </c>
    </row>
    <row r="196" spans="1:3" x14ac:dyDescent="0.25">
      <c r="A196" t="str">
        <f t="shared" si="8"/>
        <v/>
      </c>
      <c r="B196" t="str">
        <f t="shared" si="6"/>
        <v/>
      </c>
      <c r="C196" t="str">
        <f t="shared" si="7"/>
        <v/>
      </c>
    </row>
    <row r="197" spans="1:3" x14ac:dyDescent="0.25">
      <c r="A197" t="str">
        <f t="shared" si="8"/>
        <v/>
      </c>
      <c r="B197" t="str">
        <f t="shared" si="6"/>
        <v/>
      </c>
      <c r="C197" t="str">
        <f t="shared" si="7"/>
        <v/>
      </c>
    </row>
    <row r="198" spans="1:3" x14ac:dyDescent="0.25">
      <c r="A198" t="str">
        <f t="shared" si="8"/>
        <v/>
      </c>
      <c r="B198" t="str">
        <f t="shared" si="6"/>
        <v/>
      </c>
      <c r="C198" t="str">
        <f t="shared" si="7"/>
        <v/>
      </c>
    </row>
    <row r="199" spans="1:3" x14ac:dyDescent="0.25">
      <c r="A199" t="str">
        <f t="shared" si="8"/>
        <v/>
      </c>
      <c r="B199" t="str">
        <f t="shared" si="6"/>
        <v/>
      </c>
      <c r="C199" t="str">
        <f t="shared" si="7"/>
        <v/>
      </c>
    </row>
    <row r="200" spans="1:3" x14ac:dyDescent="0.25">
      <c r="A200" t="str">
        <f t="shared" si="8"/>
        <v/>
      </c>
      <c r="B200" t="str">
        <f t="shared" si="6"/>
        <v/>
      </c>
      <c r="C200" t="str">
        <f t="shared" si="7"/>
        <v/>
      </c>
    </row>
    <row r="201" spans="1:3" x14ac:dyDescent="0.25">
      <c r="A201" t="str">
        <f t="shared" si="8"/>
        <v/>
      </c>
      <c r="B201" t="str">
        <f t="shared" si="6"/>
        <v/>
      </c>
      <c r="C201" t="str">
        <f t="shared" si="7"/>
        <v/>
      </c>
    </row>
    <row r="202" spans="1:3" x14ac:dyDescent="0.25">
      <c r="A202" t="str">
        <f t="shared" si="8"/>
        <v/>
      </c>
      <c r="B202" t="str">
        <f t="shared" si="6"/>
        <v/>
      </c>
      <c r="C202" t="str">
        <f t="shared" si="7"/>
        <v/>
      </c>
    </row>
    <row r="203" spans="1:3" x14ac:dyDescent="0.25">
      <c r="A203" t="str">
        <f t="shared" si="8"/>
        <v/>
      </c>
      <c r="B203" t="str">
        <f t="shared" si="6"/>
        <v/>
      </c>
      <c r="C203" t="str">
        <f t="shared" si="7"/>
        <v/>
      </c>
    </row>
    <row r="204" spans="1:3" x14ac:dyDescent="0.25">
      <c r="A204" t="str">
        <f t="shared" si="8"/>
        <v/>
      </c>
      <c r="B204" t="str">
        <f t="shared" si="6"/>
        <v/>
      </c>
      <c r="C204" t="str">
        <f t="shared" si="7"/>
        <v/>
      </c>
    </row>
    <row r="205" spans="1:3" x14ac:dyDescent="0.25">
      <c r="A205" t="str">
        <f t="shared" si="8"/>
        <v/>
      </c>
      <c r="B205" t="str">
        <f t="shared" si="6"/>
        <v/>
      </c>
      <c r="C205" t="str">
        <f t="shared" si="7"/>
        <v/>
      </c>
    </row>
    <row r="206" spans="1:3" x14ac:dyDescent="0.25">
      <c r="A206" t="str">
        <f t="shared" si="8"/>
        <v/>
      </c>
      <c r="B206" t="str">
        <f t="shared" si="6"/>
        <v/>
      </c>
      <c r="C206" t="str">
        <f t="shared" si="7"/>
        <v/>
      </c>
    </row>
    <row r="207" spans="1:3" x14ac:dyDescent="0.25">
      <c r="A207" t="str">
        <f t="shared" si="8"/>
        <v/>
      </c>
      <c r="B207" t="str">
        <f t="shared" si="6"/>
        <v/>
      </c>
      <c r="C207" t="str">
        <f t="shared" si="7"/>
        <v/>
      </c>
    </row>
    <row r="208" spans="1:3" x14ac:dyDescent="0.25">
      <c r="A208" t="str">
        <f t="shared" si="8"/>
        <v/>
      </c>
      <c r="B208" t="str">
        <f t="shared" si="6"/>
        <v/>
      </c>
      <c r="C208" t="str">
        <f t="shared" si="7"/>
        <v/>
      </c>
    </row>
    <row r="209" spans="1:3" x14ac:dyDescent="0.25">
      <c r="A209" t="str">
        <f t="shared" si="8"/>
        <v/>
      </c>
      <c r="B209" t="str">
        <f t="shared" si="6"/>
        <v/>
      </c>
      <c r="C209" t="str">
        <f t="shared" si="7"/>
        <v/>
      </c>
    </row>
    <row r="210" spans="1:3" x14ac:dyDescent="0.25">
      <c r="A210" t="str">
        <f t="shared" si="8"/>
        <v/>
      </c>
      <c r="B210" t="str">
        <f t="shared" ref="B210:B217" si="9">IF(A210="","",A210/$B$3)</f>
        <v/>
      </c>
      <c r="C210" t="str">
        <f t="shared" ref="C210:C217" si="10">IF(A210="","",_xlfn.BINOM.DIST(A210,$B$3,$B$7,FALSE))</f>
        <v/>
      </c>
    </row>
    <row r="211" spans="1:3" x14ac:dyDescent="0.25">
      <c r="A211" t="str">
        <f t="shared" ref="A211:A217" si="11">IF(A210&lt;30,A210+1,"")</f>
        <v/>
      </c>
      <c r="B211" t="str">
        <f t="shared" si="9"/>
        <v/>
      </c>
      <c r="C211" t="str">
        <f t="shared" si="10"/>
        <v/>
      </c>
    </row>
    <row r="212" spans="1:3" x14ac:dyDescent="0.25">
      <c r="A212" t="str">
        <f t="shared" si="11"/>
        <v/>
      </c>
      <c r="B212" t="str">
        <f t="shared" si="9"/>
        <v/>
      </c>
      <c r="C212" t="str">
        <f t="shared" si="10"/>
        <v/>
      </c>
    </row>
    <row r="213" spans="1:3" x14ac:dyDescent="0.25">
      <c r="A213" t="str">
        <f t="shared" si="11"/>
        <v/>
      </c>
      <c r="B213" t="str">
        <f t="shared" si="9"/>
        <v/>
      </c>
      <c r="C213" t="str">
        <f t="shared" si="10"/>
        <v/>
      </c>
    </row>
    <row r="214" spans="1:3" x14ac:dyDescent="0.25">
      <c r="A214" t="str">
        <f t="shared" si="11"/>
        <v/>
      </c>
      <c r="B214" t="str">
        <f t="shared" si="9"/>
        <v/>
      </c>
      <c r="C214" t="str">
        <f t="shared" si="10"/>
        <v/>
      </c>
    </row>
    <row r="215" spans="1:3" x14ac:dyDescent="0.25">
      <c r="A215" t="str">
        <f t="shared" si="11"/>
        <v/>
      </c>
      <c r="B215" t="str">
        <f t="shared" si="9"/>
        <v/>
      </c>
      <c r="C215" t="str">
        <f t="shared" si="10"/>
        <v/>
      </c>
    </row>
    <row r="216" spans="1:3" x14ac:dyDescent="0.25">
      <c r="A216" t="str">
        <f t="shared" si="11"/>
        <v/>
      </c>
      <c r="B216" t="str">
        <f t="shared" si="9"/>
        <v/>
      </c>
      <c r="C216" t="str">
        <f t="shared" si="10"/>
        <v/>
      </c>
    </row>
    <row r="217" spans="1:3" x14ac:dyDescent="0.25">
      <c r="A217" t="str">
        <f t="shared" si="11"/>
        <v/>
      </c>
      <c r="B217" t="str">
        <f t="shared" si="9"/>
        <v/>
      </c>
      <c r="C217" t="str">
        <f t="shared" si="10"/>
        <v/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TLC</vt:lpstr>
      <vt:lpstr>Agresti-Coull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2017-10-08T17:14:55Z</dcterms:created>
  <dcterms:modified xsi:type="dcterms:W3CDTF">2017-10-09T06:54:24Z</dcterms:modified>
</cp:coreProperties>
</file>