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4355" windowHeight="11325"/>
  </bookViews>
  <sheets>
    <sheet name="dist_exp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11" i="2" l="1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10" i="2"/>
  <c r="B7" i="2"/>
  <c r="B6" i="2"/>
  <c r="B4" i="2"/>
  <c r="B5" i="2"/>
  <c r="C6" i="1"/>
  <c r="C4" i="1"/>
  <c r="B2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" i="1"/>
</calcChain>
</file>

<file path=xl/sharedStrings.xml><?xml version="1.0" encoding="utf-8"?>
<sst xmlns="http://schemas.openxmlformats.org/spreadsheetml/2006/main" count="13" uniqueCount="12">
  <si>
    <t>x</t>
  </si>
  <si>
    <t>lambda</t>
  </si>
  <si>
    <t>E(X)</t>
  </si>
  <si>
    <t>x1</t>
  </si>
  <si>
    <t>x2</t>
  </si>
  <si>
    <t>x3</t>
  </si>
  <si>
    <t>n</t>
  </si>
  <si>
    <t>S</t>
  </si>
  <si>
    <t>xb</t>
  </si>
  <si>
    <t>L(lambda)</t>
  </si>
  <si>
    <t>log L(lambda)</t>
  </si>
  <si>
    <t>lambda^= 1/xb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</si>
</sst>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dist_exp!$C$4</c:f>
              <c:strCache>
                <c:ptCount val="1"/>
                <c:pt idx="0">
                  <c:v>f(x|lambda=0.2)</c:v>
                </c:pt>
              </c:strCache>
            </c:strRef>
          </c:tx>
          <c:marker>
            <c:symbol val="none"/>
          </c:marker>
          <c:xVal>
            <c:numRef>
              <c:f>dist_exp!$B$5:$B$155</c:f>
              <c:numCache>
                <c:formatCode>General</c:formatCode>
                <c:ptCount val="1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5.8000000000000096</c:v>
                </c:pt>
                <c:pt idx="59">
                  <c:v>5.9000000000000101</c:v>
                </c:pt>
                <c:pt idx="60">
                  <c:v>6.0000000000000098</c:v>
                </c:pt>
                <c:pt idx="61">
                  <c:v>6.1000000000000103</c:v>
                </c:pt>
                <c:pt idx="62">
                  <c:v>6.2000000000000099</c:v>
                </c:pt>
                <c:pt idx="63">
                  <c:v>6.3000000000000096</c:v>
                </c:pt>
                <c:pt idx="64">
                  <c:v>6.4000000000000101</c:v>
                </c:pt>
                <c:pt idx="65">
                  <c:v>6.5000000000000098</c:v>
                </c:pt>
                <c:pt idx="66">
                  <c:v>6.6000000000000103</c:v>
                </c:pt>
                <c:pt idx="67">
                  <c:v>6.7000000000000099</c:v>
                </c:pt>
                <c:pt idx="68">
                  <c:v>6.8000000000000096</c:v>
                </c:pt>
                <c:pt idx="69">
                  <c:v>6.9000000000000101</c:v>
                </c:pt>
                <c:pt idx="70">
                  <c:v>7.0000000000000098</c:v>
                </c:pt>
                <c:pt idx="71">
                  <c:v>7.1000000000000103</c:v>
                </c:pt>
                <c:pt idx="72">
                  <c:v>7.2000000000000099</c:v>
                </c:pt>
                <c:pt idx="73">
                  <c:v>7.3000000000000096</c:v>
                </c:pt>
                <c:pt idx="74">
                  <c:v>7.4000000000000101</c:v>
                </c:pt>
                <c:pt idx="75">
                  <c:v>7.5000000000000098</c:v>
                </c:pt>
                <c:pt idx="76">
                  <c:v>7.6000000000000103</c:v>
                </c:pt>
                <c:pt idx="77">
                  <c:v>7.7000000000000197</c:v>
                </c:pt>
                <c:pt idx="78">
                  <c:v>7.8000000000000203</c:v>
                </c:pt>
                <c:pt idx="79">
                  <c:v>7.9000000000000199</c:v>
                </c:pt>
                <c:pt idx="80">
                  <c:v>8.0000000000000195</c:v>
                </c:pt>
                <c:pt idx="81">
                  <c:v>8.1000000000000192</c:v>
                </c:pt>
                <c:pt idx="82">
                  <c:v>8.2000000000000206</c:v>
                </c:pt>
                <c:pt idx="83">
                  <c:v>8.3000000000000203</c:v>
                </c:pt>
                <c:pt idx="84">
                  <c:v>8.4000000000000199</c:v>
                </c:pt>
                <c:pt idx="85">
                  <c:v>8.5000000000000195</c:v>
                </c:pt>
                <c:pt idx="86">
                  <c:v>8.6000000000000192</c:v>
                </c:pt>
                <c:pt idx="87">
                  <c:v>8.7000000000000206</c:v>
                </c:pt>
                <c:pt idx="88">
                  <c:v>8.8000000000000203</c:v>
                </c:pt>
                <c:pt idx="89">
                  <c:v>8.9000000000000199</c:v>
                </c:pt>
                <c:pt idx="90">
                  <c:v>9.0000000000000195</c:v>
                </c:pt>
                <c:pt idx="91">
                  <c:v>9.1000000000000192</c:v>
                </c:pt>
                <c:pt idx="92">
                  <c:v>9.2000000000000206</c:v>
                </c:pt>
                <c:pt idx="93">
                  <c:v>9.3000000000000203</c:v>
                </c:pt>
                <c:pt idx="94">
                  <c:v>9.4000000000000199</c:v>
                </c:pt>
                <c:pt idx="95">
                  <c:v>9.5000000000000302</c:v>
                </c:pt>
                <c:pt idx="96">
                  <c:v>9.6000000000000298</c:v>
                </c:pt>
                <c:pt idx="97">
                  <c:v>9.7000000000000295</c:v>
                </c:pt>
                <c:pt idx="98">
                  <c:v>9.8000000000000291</c:v>
                </c:pt>
                <c:pt idx="99">
                  <c:v>9.9000000000000306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13.3000000000001</c:v>
                </c:pt>
                <c:pt idx="134">
                  <c:v>13.4</c:v>
                </c:pt>
                <c:pt idx="135">
                  <c:v>13.5</c:v>
                </c:pt>
                <c:pt idx="136">
                  <c:v>13.600000000000099</c:v>
                </c:pt>
                <c:pt idx="137">
                  <c:v>13.7</c:v>
                </c:pt>
                <c:pt idx="138">
                  <c:v>13.8000000000001</c:v>
                </c:pt>
                <c:pt idx="139">
                  <c:v>13.9</c:v>
                </c:pt>
                <c:pt idx="140">
                  <c:v>14</c:v>
                </c:pt>
                <c:pt idx="141">
                  <c:v>14.100000000000099</c:v>
                </c:pt>
                <c:pt idx="142">
                  <c:v>14.2</c:v>
                </c:pt>
                <c:pt idx="143">
                  <c:v>14.3000000000001</c:v>
                </c:pt>
                <c:pt idx="144">
                  <c:v>14.4</c:v>
                </c:pt>
                <c:pt idx="145">
                  <c:v>14.5</c:v>
                </c:pt>
                <c:pt idx="146">
                  <c:v>14.600000000000099</c:v>
                </c:pt>
                <c:pt idx="147">
                  <c:v>14.7</c:v>
                </c:pt>
                <c:pt idx="148">
                  <c:v>14.8000000000001</c:v>
                </c:pt>
                <c:pt idx="149">
                  <c:v>14.9000000000001</c:v>
                </c:pt>
                <c:pt idx="150">
                  <c:v>15.000000000000099</c:v>
                </c:pt>
              </c:numCache>
            </c:numRef>
          </c:xVal>
          <c:yVal>
            <c:numRef>
              <c:f>dist_exp!$C$5:$C$155</c:f>
              <c:numCache>
                <c:formatCode>General</c:formatCode>
                <c:ptCount val="151"/>
                <c:pt idx="0">
                  <c:v>0.2</c:v>
                </c:pt>
                <c:pt idx="1">
                  <c:v>0.19603973466135105</c:v>
                </c:pt>
                <c:pt idx="2">
                  <c:v>0.19215788783046464</c:v>
                </c:pt>
                <c:pt idx="3">
                  <c:v>0.18835290671684976</c:v>
                </c:pt>
                <c:pt idx="4">
                  <c:v>0.18462326927732717</c:v>
                </c:pt>
                <c:pt idx="5">
                  <c:v>0.18096748360719192</c:v>
                </c:pt>
                <c:pt idx="6">
                  <c:v>0.1773840873434315</c:v>
                </c:pt>
                <c:pt idx="7">
                  <c:v>0.17387164707976119</c:v>
                </c:pt>
                <c:pt idx="8">
                  <c:v>0.17042875779324229</c:v>
                </c:pt>
                <c:pt idx="9">
                  <c:v>0.1670540422822544</c:v>
                </c:pt>
                <c:pt idx="10">
                  <c:v>0.16374615061559639</c:v>
                </c:pt>
                <c:pt idx="11">
                  <c:v>0.16050375959249572</c:v>
                </c:pt>
                <c:pt idx="12">
                  <c:v>0.1573255722133107</c:v>
                </c:pt>
                <c:pt idx="13">
                  <c:v>0.15421031716071326</c:v>
                </c:pt>
                <c:pt idx="14">
                  <c:v>0.15115674829114512</c:v>
                </c:pt>
                <c:pt idx="15">
                  <c:v>0.14816364413634359</c:v>
                </c:pt>
                <c:pt idx="16">
                  <c:v>0.14522980741473818</c:v>
                </c:pt>
                <c:pt idx="17">
                  <c:v>0.14235406455252195</c:v>
                </c:pt>
                <c:pt idx="18">
                  <c:v>0.1395352652142062</c:v>
                </c:pt>
                <c:pt idx="19">
                  <c:v>0.13677228184247117</c:v>
                </c:pt>
                <c:pt idx="20">
                  <c:v>0.13406400920712788</c:v>
                </c:pt>
                <c:pt idx="21">
                  <c:v>0.13140936396301137</c:v>
                </c:pt>
                <c:pt idx="22">
                  <c:v>0.12880728421662826</c:v>
                </c:pt>
                <c:pt idx="23">
                  <c:v>0.12625672910138519</c:v>
                </c:pt>
                <c:pt idx="24">
                  <c:v>0.12375667836122817</c:v>
                </c:pt>
                <c:pt idx="25">
                  <c:v>0.12130613194252669</c:v>
                </c:pt>
                <c:pt idx="26">
                  <c:v>0.11890410959403888</c:v>
                </c:pt>
                <c:pt idx="27">
                  <c:v>0.11654965047479793</c:v>
                </c:pt>
                <c:pt idx="28">
                  <c:v>0.11424181276976297</c:v>
                </c:pt>
                <c:pt idx="29">
                  <c:v>0.11197967331308041</c:v>
                </c:pt>
                <c:pt idx="30">
                  <c:v>0.10976232721880529</c:v>
                </c:pt>
                <c:pt idx="31">
                  <c:v>0.1075888875189349</c:v>
                </c:pt>
                <c:pt idx="32">
                  <c:v>0.10545848480860971</c:v>
                </c:pt>
                <c:pt idx="33">
                  <c:v>0.10337026689833984</c:v>
                </c:pt>
                <c:pt idx="34">
                  <c:v>0.10132339847311791</c:v>
                </c:pt>
                <c:pt idx="35">
                  <c:v>9.9317060758281894E-2</c:v>
                </c:pt>
                <c:pt idx="36">
                  <c:v>9.7350451191994328E-2</c:v>
                </c:pt>
                <c:pt idx="37">
                  <c:v>9.5422783104206876E-2</c:v>
                </c:pt>
                <c:pt idx="38">
                  <c:v>9.3533285401981858E-2</c:v>
                </c:pt>
                <c:pt idx="39">
                  <c:v>9.1681202261044703E-2</c:v>
                </c:pt>
                <c:pt idx="40">
                  <c:v>8.9865792823444313E-2</c:v>
                </c:pt>
                <c:pt idx="41">
                  <c:v>8.8086330901199869E-2</c:v>
                </c:pt>
                <c:pt idx="42">
                  <c:v>8.6342104685815935E-2</c:v>
                </c:pt>
                <c:pt idx="43">
                  <c:v>8.463241646354977E-2</c:v>
                </c:pt>
                <c:pt idx="44">
                  <c:v>8.2956582336316267E-2</c:v>
                </c:pt>
                <c:pt idx="45">
                  <c:v>8.1313931948119825E-2</c:v>
                </c:pt>
                <c:pt idx="46">
                  <c:v>7.9703808216902844E-2</c:v>
                </c:pt>
                <c:pt idx="47">
                  <c:v>7.8125567071704219E-2</c:v>
                </c:pt>
                <c:pt idx="48">
                  <c:v>7.6578577195022424E-2</c:v>
                </c:pt>
                <c:pt idx="49">
                  <c:v>7.5062219770279909E-2</c:v>
                </c:pt>
                <c:pt idx="50">
                  <c:v>7.357588823428847E-2</c:v>
                </c:pt>
                <c:pt idx="51">
                  <c:v>7.2118988034615666E-2</c:v>
                </c:pt>
                <c:pt idx="52">
                  <c:v>7.069093639175604E-2</c:v>
                </c:pt>
                <c:pt idx="53">
                  <c:v>6.9291162066011477E-2</c:v>
                </c:pt>
                <c:pt idx="54">
                  <c:v>6.7919105128987828E-2</c:v>
                </c:pt>
                <c:pt idx="55">
                  <c:v>6.6574216739615916E-2</c:v>
                </c:pt>
                <c:pt idx="56">
                  <c:v>6.5255958924607907E-2</c:v>
                </c:pt>
                <c:pt idx="57">
                  <c:v>6.3963804363260768E-2</c:v>
                </c:pt>
                <c:pt idx="58">
                  <c:v>6.269723617652094E-2</c:v>
                </c:pt>
                <c:pt idx="59">
                  <c:v>6.145574772022612E-2</c:v>
                </c:pt>
                <c:pt idx="60">
                  <c:v>6.0238842382440309E-2</c:v>
                </c:pt>
                <c:pt idx="61">
                  <c:v>5.9046033384802715E-2</c:v>
                </c:pt>
                <c:pt idx="62">
                  <c:v>5.7876843587810013E-2</c:v>
                </c:pt>
                <c:pt idx="63">
                  <c:v>5.673080529995396E-2</c:v>
                </c:pt>
                <c:pt idx="64">
                  <c:v>5.5607460090638716E-2</c:v>
                </c:pt>
                <c:pt idx="65">
                  <c:v>5.4506358606802412E-2</c:v>
                </c:pt>
                <c:pt idx="66">
                  <c:v>5.3427060393169967E-2</c:v>
                </c:pt>
                <c:pt idx="67">
                  <c:v>5.2369133716065087E-2</c:v>
                </c:pt>
                <c:pt idx="68">
                  <c:v>5.1332155390711065E-2</c:v>
                </c:pt>
                <c:pt idx="69">
                  <c:v>5.0315710611951198E-2</c:v>
                </c:pt>
                <c:pt idx="70">
                  <c:v>4.9319392788321197E-2</c:v>
                </c:pt>
                <c:pt idx="71">
                  <c:v>4.834280337940719E-2</c:v>
                </c:pt>
                <c:pt idx="72">
                  <c:v>4.7385551736424253E-2</c:v>
                </c:pt>
                <c:pt idx="73">
                  <c:v>4.6447254945951671E-2</c:v>
                </c:pt>
                <c:pt idx="74">
                  <c:v>4.5527537676762452E-2</c:v>
                </c:pt>
                <c:pt idx="75">
                  <c:v>4.4626032029685875E-2</c:v>
                </c:pt>
                <c:pt idx="76">
                  <c:v>4.3742377390442858E-2</c:v>
                </c:pt>
                <c:pt idx="77">
                  <c:v>4.2876220285395422E-2</c:v>
                </c:pt>
                <c:pt idx="78">
                  <c:v>4.202721424015278E-2</c:v>
                </c:pt>
                <c:pt idx="79">
                  <c:v>4.1195019640976528E-2</c:v>
                </c:pt>
                <c:pt idx="80">
                  <c:v>4.0379303598930917E-2</c:v>
                </c:pt>
                <c:pt idx="81">
                  <c:v>3.9579739816722782E-2</c:v>
                </c:pt>
                <c:pt idx="82">
                  <c:v>3.8796008458178224E-2</c:v>
                </c:pt>
                <c:pt idx="83">
                  <c:v>3.8027796020303956E-2</c:v>
                </c:pt>
                <c:pt idx="84">
                  <c:v>3.7274795207881843E-2</c:v>
                </c:pt>
                <c:pt idx="85">
                  <c:v>3.6536704810546786E-2</c:v>
                </c:pt>
                <c:pt idx="86">
                  <c:v>3.5813229582298503E-2</c:v>
                </c:pt>
                <c:pt idx="87">
                  <c:v>3.5104080123399231E-2</c:v>
                </c:pt>
                <c:pt idx="88">
                  <c:v>3.4408972764609962E-2</c:v>
                </c:pt>
                <c:pt idx="89">
                  <c:v>3.3727629453718967E-2</c:v>
                </c:pt>
                <c:pt idx="90">
                  <c:v>3.3059777644317175E-2</c:v>
                </c:pt>
                <c:pt idx="91">
                  <c:v>3.2405150186776026E-2</c:v>
                </c:pt>
                <c:pt idx="92">
                  <c:v>3.1763485221384002E-2</c:v>
                </c:pt>
                <c:pt idx="93">
                  <c:v>3.1134526073599334E-2</c:v>
                </c:pt>
                <c:pt idx="94">
                  <c:v>3.0518021151376654E-2</c:v>
                </c:pt>
                <c:pt idx="95">
                  <c:v>2.991372384452683E-2</c:v>
                </c:pt>
                <c:pt idx="96">
                  <c:v>2.9321392426069848E-2</c:v>
                </c:pt>
                <c:pt idx="97">
                  <c:v>2.8740789955540413E-2</c:v>
                </c:pt>
                <c:pt idx="98">
                  <c:v>2.8171684184208835E-2</c:v>
                </c:pt>
                <c:pt idx="99">
                  <c:v>2.7613847462178393E-2</c:v>
                </c:pt>
                <c:pt idx="100">
                  <c:v>2.7067056647322542E-2</c:v>
                </c:pt>
                <c:pt idx="101">
                  <c:v>2.6531093016024344E-2</c:v>
                </c:pt>
                <c:pt idx="102">
                  <c:v>2.6005742175685184E-2</c:v>
                </c:pt>
                <c:pt idx="103">
                  <c:v>2.5490793978964151E-2</c:v>
                </c:pt>
                <c:pt idx="104">
                  <c:v>2.4986042439716485E-2</c:v>
                </c:pt>
                <c:pt idx="105">
                  <c:v>2.4491285650596384E-2</c:v>
                </c:pt>
                <c:pt idx="106">
                  <c:v>2.4006325702291345E-2</c:v>
                </c:pt>
                <c:pt idx="107">
                  <c:v>2.3530968604355839E-2</c:v>
                </c:pt>
                <c:pt idx="108">
                  <c:v>2.3065024207612504E-2</c:v>
                </c:pt>
                <c:pt idx="109">
                  <c:v>2.2608306128089971E-2</c:v>
                </c:pt>
                <c:pt idx="110">
                  <c:v>2.2160631672466777E-2</c:v>
                </c:pt>
                <c:pt idx="111">
                  <c:v>2.1721821764991593E-2</c:v>
                </c:pt>
                <c:pt idx="112">
                  <c:v>2.1291700875850569E-2</c:v>
                </c:pt>
                <c:pt idx="113">
                  <c:v>2.0870096950953002E-2</c:v>
                </c:pt>
                <c:pt idx="114">
                  <c:v>2.045684134310749E-2</c:v>
                </c:pt>
                <c:pt idx="115">
                  <c:v>2.0051768744560744E-2</c:v>
                </c:pt>
                <c:pt idx="116">
                  <c:v>1.9654717120872311E-2</c:v>
                </c:pt>
                <c:pt idx="117">
                  <c:v>1.926552764609861E-2</c:v>
                </c:pt>
                <c:pt idx="118">
                  <c:v>1.8884044639260463E-2</c:v>
                </c:pt>
                <c:pt idx="119">
                  <c:v>1.8510115502068651E-2</c:v>
                </c:pt>
                <c:pt idx="120">
                  <c:v>1.8143590657882496E-2</c:v>
                </c:pt>
                <c:pt idx="121">
                  <c:v>1.7784323491877269E-2</c:v>
                </c:pt>
                <c:pt idx="122">
                  <c:v>1.743217029239626E-2</c:v>
                </c:pt>
                <c:pt idx="123">
                  <c:v>1.7086990193464238E-2</c:v>
                </c:pt>
                <c:pt idx="124">
                  <c:v>1.6748645118439185E-2</c:v>
                </c:pt>
                <c:pt idx="125">
                  <c:v>1.6416999724779762E-2</c:v>
                </c:pt>
                <c:pt idx="126">
                  <c:v>1.6091921349906488E-2</c:v>
                </c:pt>
                <c:pt idx="127">
                  <c:v>1.5773279958134989E-2</c:v>
                </c:pt>
                <c:pt idx="128">
                  <c:v>1.5460948088659943E-2</c:v>
                </c:pt>
                <c:pt idx="129">
                  <c:v>1.5154800804569097E-2</c:v>
                </c:pt>
                <c:pt idx="130">
                  <c:v>1.4854715642866776E-2</c:v>
                </c:pt>
                <c:pt idx="131">
                  <c:v>1.4560572565487118E-2</c:v>
                </c:pt>
                <c:pt idx="132">
                  <c:v>1.4272253911277212E-2</c:v>
                </c:pt>
                <c:pt idx="133">
                  <c:v>1.3989644348930791E-2</c:v>
                </c:pt>
                <c:pt idx="134">
                  <c:v>1.3712630830855582E-2</c:v>
                </c:pt>
                <c:pt idx="135">
                  <c:v>1.3441102547949953E-2</c:v>
                </c:pt>
                <c:pt idx="136">
                  <c:v>1.3174950885280326E-2</c:v>
                </c:pt>
                <c:pt idx="137">
                  <c:v>1.2914069378633694E-2</c:v>
                </c:pt>
                <c:pt idx="138">
                  <c:v>1.2658353671927889E-2</c:v>
                </c:pt>
                <c:pt idx="139">
                  <c:v>1.2407701475471659E-2</c:v>
                </c:pt>
                <c:pt idx="140">
                  <c:v>1.2162012525043592E-2</c:v>
                </c:pt>
                <c:pt idx="141">
                  <c:v>1.1921188541787635E-2</c:v>
                </c:pt>
                <c:pt idx="142">
                  <c:v>1.1685133192900167E-2</c:v>
                </c:pt>
                <c:pt idx="143">
                  <c:v>1.1453752053093237E-2</c:v>
                </c:pt>
                <c:pt idx="144">
                  <c:v>1.1226952566826742E-2</c:v>
                </c:pt>
                <c:pt idx="145">
                  <c:v>1.1004644011281442E-2</c:v>
                </c:pt>
                <c:pt idx="146">
                  <c:v>1.0786737460070989E-2</c:v>
                </c:pt>
                <c:pt idx="147">
                  <c:v>1.0573145747670074E-2</c:v>
                </c:pt>
                <c:pt idx="148">
                  <c:v>1.0363783434544957E-2</c:v>
                </c:pt>
                <c:pt idx="149">
                  <c:v>1.0158566772979499E-2</c:v>
                </c:pt>
                <c:pt idx="150">
                  <c:v>9.9574136735725901E-3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dist_exp!$A$2</c:f>
              <c:strCache>
                <c:ptCount val="1"/>
                <c:pt idx="0">
                  <c:v>E(X)</c:v>
                </c:pt>
              </c:strCache>
            </c:strRef>
          </c:tx>
          <c:marker>
            <c:symbol val="star"/>
            <c:size val="9"/>
            <c:spPr>
              <a:noFill/>
            </c:spPr>
          </c:marker>
          <c:xVal>
            <c:numRef>
              <c:f>dist_exp!$B$2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803520"/>
        <c:axId val="167802752"/>
      </c:scatterChart>
      <c:valAx>
        <c:axId val="16780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7802752"/>
        <c:crosses val="autoZero"/>
        <c:crossBetween val="midCat"/>
      </c:valAx>
      <c:valAx>
        <c:axId val="167802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80352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Plan2!$B$9</c:f>
              <c:strCache>
                <c:ptCount val="1"/>
                <c:pt idx="0">
                  <c:v>L(lambda)</c:v>
                </c:pt>
              </c:strCache>
            </c:strRef>
          </c:tx>
          <c:marker>
            <c:symbol val="none"/>
          </c:marker>
          <c:xVal>
            <c:numRef>
              <c:f>Plan2!$A$10:$A$49</c:f>
              <c:numCache>
                <c:formatCode>General</c:formatCode>
                <c:ptCount val="4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</c:numCache>
            </c:numRef>
          </c:xVal>
          <c:yVal>
            <c:numRef>
              <c:f>Plan2!$B$10:$B$49</c:f>
              <c:numCache>
                <c:formatCode>General</c:formatCode>
                <c:ptCount val="40"/>
                <c:pt idx="0">
                  <c:v>5.1685133449169934E-4</c:v>
                </c:pt>
                <c:pt idx="1">
                  <c:v>2.137082415726803E-3</c:v>
                </c:pt>
                <c:pt idx="2">
                  <c:v>3.7278694073941071E-3</c:v>
                </c:pt>
                <c:pt idx="3">
                  <c:v>4.5671212516087082E-3</c:v>
                </c:pt>
                <c:pt idx="4">
                  <c:v>4.6103959251550019E-3</c:v>
                </c:pt>
                <c:pt idx="5">
                  <c:v>4.1176326869881152E-3</c:v>
                </c:pt>
                <c:pt idx="6">
                  <c:v>3.3795090489872315E-3</c:v>
                </c:pt>
                <c:pt idx="7">
                  <c:v>2.607324565861986E-3</c:v>
                </c:pt>
                <c:pt idx="8">
                  <c:v>1.9187496155886235E-3</c:v>
                </c:pt>
                <c:pt idx="9">
                  <c:v>1.3603680375478939E-3</c:v>
                </c:pt>
                <c:pt idx="10">
                  <c:v>9.3583679539222897E-4</c:v>
                </c:pt>
                <c:pt idx="11">
                  <c:v>6.2795922018344318E-4</c:v>
                </c:pt>
                <c:pt idx="12">
                  <c:v>4.1265147536175901E-4</c:v>
                </c:pt>
                <c:pt idx="13">
                  <c:v>2.6638090757286493E-4</c:v>
                </c:pt>
                <c:pt idx="14">
                  <c:v>1.6933955193959186E-4</c:v>
                </c:pt>
                <c:pt idx="15">
                  <c:v>1.0622095924605303E-4</c:v>
                </c:pt>
                <c:pt idx="16">
                  <c:v>6.5851045901320509E-5</c:v>
                </c:pt>
                <c:pt idx="17">
                  <c:v>4.0401647048795493E-5</c:v>
                </c:pt>
                <c:pt idx="18">
                  <c:v>2.4558848487249412E-5</c:v>
                </c:pt>
                <c:pt idx="19">
                  <c:v>1.4804809580655265E-5</c:v>
                </c:pt>
                <c:pt idx="20">
                  <c:v>8.8580140545692545E-6</c:v>
                </c:pt>
                <c:pt idx="21">
                  <c:v>5.2639549668519689E-6</c:v>
                </c:pt>
                <c:pt idx="22">
                  <c:v>3.1088035040192088E-6</c:v>
                </c:pt>
                <c:pt idx="23">
                  <c:v>1.8256147324694354E-6</c:v>
                </c:pt>
                <c:pt idx="24">
                  <c:v>1.0665005275523235E-6</c:v>
                </c:pt>
                <c:pt idx="25">
                  <c:v>6.2005003229216698E-7</c:v>
                </c:pt>
                <c:pt idx="26">
                  <c:v>3.5889187381492343E-7</c:v>
                </c:pt>
                <c:pt idx="27">
                  <c:v>2.0687693270945539E-7</c:v>
                </c:pt>
                <c:pt idx="28">
                  <c:v>1.1879484906189495E-7</c:v>
                </c:pt>
                <c:pt idx="29">
                  <c:v>6.7972465424833743E-8</c:v>
                </c:pt>
                <c:pt idx="30">
                  <c:v>3.8763232113985471E-8</c:v>
                </c:pt>
                <c:pt idx="31">
                  <c:v>2.2036898795218077E-8</c:v>
                </c:pt>
                <c:pt idx="32">
                  <c:v>1.2491310497391951E-8</c:v>
                </c:pt>
                <c:pt idx="33">
                  <c:v>7.0610384633386068E-9</c:v>
                </c:pt>
                <c:pt idx="34">
                  <c:v>3.9810863823246521E-9</c:v>
                </c:pt>
                <c:pt idx="35">
                  <c:v>2.2390851635877167E-9</c:v>
                </c:pt>
                <c:pt idx="36">
                  <c:v>1.2564173475041772E-9</c:v>
                </c:pt>
                <c:pt idx="37">
                  <c:v>7.0346935590572717E-10</c:v>
                </c:pt>
                <c:pt idx="38">
                  <c:v>3.9305548115803777E-10</c:v>
                </c:pt>
                <c:pt idx="39">
                  <c:v>2.191823867194619E-10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Plan2!$A$7</c:f>
              <c:strCache>
                <c:ptCount val="1"/>
                <c:pt idx="0">
                  <c:v>lambda^= 1/xb</c:v>
                </c:pt>
              </c:strCache>
            </c:strRef>
          </c:tx>
          <c:xVal>
            <c:numRef>
              <c:f>Plan2!$B$7</c:f>
              <c:numCache>
                <c:formatCode>General</c:formatCode>
                <c:ptCount val="1"/>
                <c:pt idx="0">
                  <c:v>0.45454545454545459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67488"/>
        <c:axId val="161569024"/>
      </c:scatterChart>
      <c:valAx>
        <c:axId val="16156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1569024"/>
        <c:crosses val="autoZero"/>
        <c:crossBetween val="midCat"/>
      </c:valAx>
      <c:valAx>
        <c:axId val="161569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56748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Plan2!$C$9</c:f>
              <c:strCache>
                <c:ptCount val="1"/>
                <c:pt idx="0">
                  <c:v>log L(lambda)</c:v>
                </c:pt>
              </c:strCache>
            </c:strRef>
          </c:tx>
          <c:marker>
            <c:symbol val="none"/>
          </c:marker>
          <c:xVal>
            <c:numRef>
              <c:f>Plan2!$A$10:$A$49</c:f>
              <c:numCache>
                <c:formatCode>General</c:formatCode>
                <c:ptCount val="4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</c:numCache>
            </c:numRef>
          </c:xVal>
          <c:yVal>
            <c:numRef>
              <c:f>Plan2!$C$10:$C$49</c:f>
              <c:numCache>
                <c:formatCode>General</c:formatCode>
                <c:ptCount val="40"/>
                <c:pt idx="0">
                  <c:v>-3.2866343580561459</c:v>
                </c:pt>
                <c:pt idx="1">
                  <c:v>-2.6701787291203489</c:v>
                </c:pt>
                <c:pt idx="2">
                  <c:v>-2.4285393100094512</c:v>
                </c:pt>
                <c:pt idx="3">
                  <c:v>-2.3403574582406974</c:v>
                </c:pt>
                <c:pt idx="4">
                  <c:v>-2.3362617772726746</c:v>
                </c:pt>
                <c:pt idx="5">
                  <c:v>-2.385352397185946</c:v>
                </c:pt>
                <c:pt idx="6">
                  <c:v>-2.4711463863502527</c:v>
                </c:pt>
                <c:pt idx="7">
                  <c:v>-2.583804903473339</c:v>
                </c:pt>
                <c:pt idx="8">
                  <c:v>-2.716981694187341</c:v>
                </c:pt>
                <c:pt idx="9">
                  <c:v>-2.8663435805614621</c:v>
                </c:pt>
                <c:pt idx="10">
                  <c:v>-3.0287998831429328</c:v>
                </c:pt>
                <c:pt idx="11">
                  <c:v>-3.2020685585308795</c:v>
                </c:pt>
                <c:pt idx="12">
                  <c:v>-3.3844165978093903</c:v>
                </c:pt>
                <c:pt idx="13">
                  <c:v>-3.5744969057513321</c:v>
                </c:pt>
                <c:pt idx="14">
                  <c:v>-3.7712415936751489</c:v>
                </c:pt>
                <c:pt idx="15">
                  <c:v>-3.9737897809305651</c:v>
                </c:pt>
                <c:pt idx="16">
                  <c:v>-4.1814373228196633</c:v>
                </c:pt>
                <c:pt idx="17">
                  <c:v>-4.393600929700713</c:v>
                </c:pt>
                <c:pt idx="18">
                  <c:v>-4.6097920002082908</c:v>
                </c:pt>
                <c:pt idx="19">
                  <c:v>-4.8295971741309804</c:v>
                </c:pt>
                <c:pt idx="20">
                  <c:v>-5.0526636349773124</c:v>
                </c:pt>
                <c:pt idx="21">
                  <c:v>-5.2786878347685979</c:v>
                </c:pt>
                <c:pt idx="22">
                  <c:v>-5.5074067272385836</c:v>
                </c:pt>
                <c:pt idx="23">
                  <c:v>-5.7385908682126905</c:v>
                </c:pt>
                <c:pt idx="24">
                  <c:v>-5.9720389253875421</c:v>
                </c:pt>
                <c:pt idx="25">
                  <c:v>-6.2075732655473477</c:v>
                </c:pt>
                <c:pt idx="26">
                  <c:v>-6.4450363750389856</c:v>
                </c:pt>
                <c:pt idx="27">
                  <c:v>-6.6842879315454349</c:v>
                </c:pt>
                <c:pt idx="28">
                  <c:v>-6.9252023899313704</c:v>
                </c:pt>
                <c:pt idx="29">
                  <c:v>-7.1676669775253981</c:v>
                </c:pt>
                <c:pt idx="30">
                  <c:v>-7.4115800182377143</c:v>
                </c:pt>
                <c:pt idx="31">
                  <c:v>-7.6568495228369606</c:v>
                </c:pt>
                <c:pt idx="32">
                  <c:v>-7.9033919962191614</c:v>
                </c:pt>
                <c:pt idx="33">
                  <c:v>-8.1511314227822051</c:v>
                </c:pt>
                <c:pt idx="34">
                  <c:v>-8.3999983989142901</c:v>
                </c:pt>
                <c:pt idx="35">
                  <c:v>-8.6499293877193999</c:v>
                </c:pt>
                <c:pt idx="36">
                  <c:v>-8.900866075876424</c:v>
                </c:pt>
                <c:pt idx="37">
                  <c:v>-9.1527548162831245</c:v>
                </c:pt>
                <c:pt idx="38">
                  <c:v>-9.4055461431102039</c:v>
                </c:pt>
                <c:pt idx="39">
                  <c:v>-9.6591943482619609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Plan2!$A$7</c:f>
              <c:strCache>
                <c:ptCount val="1"/>
                <c:pt idx="0">
                  <c:v>lambda^= 1/xb</c:v>
                </c:pt>
              </c:strCache>
            </c:strRef>
          </c:tx>
          <c:xVal>
            <c:numRef>
              <c:f>Plan2!$B$7</c:f>
              <c:numCache>
                <c:formatCode>General</c:formatCode>
                <c:ptCount val="1"/>
                <c:pt idx="0">
                  <c:v>0.45454545454545459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99872"/>
        <c:axId val="161601408"/>
      </c:scatterChart>
      <c:valAx>
        <c:axId val="16159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1601408"/>
        <c:crosses val="autoZero"/>
        <c:crossBetween val="midCat"/>
      </c:valAx>
      <c:valAx>
        <c:axId val="161601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59987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80961</xdr:colOff>
      <xdr:row>4</xdr:row>
      <xdr:rowOff>4762</xdr:rowOff>
    </xdr:from>
    <xdr:to>
      <xdr:col>13</xdr:col>
      <xdr:colOff>390524</xdr:colOff>
      <xdr:row>22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404811</xdr:colOff>
      <xdr:row>4</xdr:row>
      <xdr:rowOff>157161</xdr:rowOff>
    </xdr:from>
    <xdr:to>
      <xdr:col>13</xdr:col>
      <xdr:colOff>247650</xdr:colOff>
      <xdr:row>21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428625</xdr:colOff>
      <xdr:row>23</xdr:row>
      <xdr:rowOff>47625</xdr:rowOff>
    </xdr:from>
    <xdr:to>
      <xdr:col>13</xdr:col>
      <xdr:colOff>271464</xdr:colOff>
      <xdr:row>40</xdr:row>
      <xdr:rowOff>52388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5"/>
  <sheetViews>
    <sheetView tabSelected="1" workbookViewId="0">
      <selection activeCell="B2" sqref="B2"/>
    </sheetView>
  </sheetViews>
  <sheetFormatPr defaultRowHeight="15" x14ac:dyDescent="0.25"/>
  <sheetData>
    <row r="1" spans="1:3" x14ac:dyDescent="0.25">
      <c r="A1" t="s">
        <v>1</v>
      </c>
      <c r="B1" s="1">
        <v>0.2</v>
      </c>
    </row>
    <row r="2" spans="1:3" x14ac:dyDescent="0.25">
      <c r="A2" t="s">
        <v>2</v>
      </c>
      <c r="B2">
        <f>1/$B$1</f>
        <v>5</v>
      </c>
    </row>
    <row r="4" spans="1:3" x14ac:dyDescent="0.25">
      <c r="B4" t="s">
        <v>0</v>
      </c>
      <c r="C4" t="str">
        <f>"f(x|lambda="&amp;$B$1&amp;")"</f>
        <v>f(x|lambda=0.2)</v>
      </c>
    </row>
    <row r="5" spans="1:3" x14ac:dyDescent="0.25">
      <c r="B5">
        <v>0</v>
      </c>
      <c r="C5">
        <f>_xlfn.EXPON.DIST(B5,$B$1,0)</f>
        <v>0.2</v>
      </c>
    </row>
    <row r="6" spans="1:3" x14ac:dyDescent="0.25">
      <c r="B6">
        <v>0.1</v>
      </c>
      <c r="C6">
        <f>_xlfn.EXPON.DIST(B6,$B$1,0)</f>
        <v>0.19603973466135105</v>
      </c>
    </row>
    <row r="7" spans="1:3" x14ac:dyDescent="0.25">
      <c r="B7">
        <v>0.2</v>
      </c>
      <c r="C7">
        <f t="shared" ref="C7:C70" si="0">_xlfn.EXPON.DIST(B7,$B$1,0)</f>
        <v>0.19215788783046464</v>
      </c>
    </row>
    <row r="8" spans="1:3" x14ac:dyDescent="0.25">
      <c r="B8">
        <v>0.3</v>
      </c>
      <c r="C8">
        <f t="shared" si="0"/>
        <v>0.18835290671684976</v>
      </c>
    </row>
    <row r="9" spans="1:3" x14ac:dyDescent="0.25">
      <c r="B9">
        <v>0.4</v>
      </c>
      <c r="C9">
        <f t="shared" si="0"/>
        <v>0.18462326927732717</v>
      </c>
    </row>
    <row r="10" spans="1:3" x14ac:dyDescent="0.25">
      <c r="B10">
        <v>0.5</v>
      </c>
      <c r="C10">
        <f t="shared" si="0"/>
        <v>0.18096748360719192</v>
      </c>
    </row>
    <row r="11" spans="1:3" x14ac:dyDescent="0.25">
      <c r="B11">
        <v>0.6</v>
      </c>
      <c r="C11">
        <f t="shared" si="0"/>
        <v>0.1773840873434315</v>
      </c>
    </row>
    <row r="12" spans="1:3" x14ac:dyDescent="0.25">
      <c r="B12">
        <v>0.7</v>
      </c>
      <c r="C12">
        <f t="shared" si="0"/>
        <v>0.17387164707976119</v>
      </c>
    </row>
    <row r="13" spans="1:3" x14ac:dyDescent="0.25">
      <c r="B13">
        <v>0.8</v>
      </c>
      <c r="C13">
        <f t="shared" si="0"/>
        <v>0.17042875779324229</v>
      </c>
    </row>
    <row r="14" spans="1:3" x14ac:dyDescent="0.25">
      <c r="B14">
        <v>0.9</v>
      </c>
      <c r="C14">
        <f t="shared" si="0"/>
        <v>0.1670540422822544</v>
      </c>
    </row>
    <row r="15" spans="1:3" x14ac:dyDescent="0.25">
      <c r="B15">
        <v>1</v>
      </c>
      <c r="C15">
        <f t="shared" si="0"/>
        <v>0.16374615061559639</v>
      </c>
    </row>
    <row r="16" spans="1:3" x14ac:dyDescent="0.25">
      <c r="B16">
        <v>1.1000000000000001</v>
      </c>
      <c r="C16">
        <f t="shared" si="0"/>
        <v>0.16050375959249572</v>
      </c>
    </row>
    <row r="17" spans="2:3" x14ac:dyDescent="0.25">
      <c r="B17">
        <v>1.2</v>
      </c>
      <c r="C17">
        <f t="shared" si="0"/>
        <v>0.1573255722133107</v>
      </c>
    </row>
    <row r="18" spans="2:3" x14ac:dyDescent="0.25">
      <c r="B18">
        <v>1.3</v>
      </c>
      <c r="C18">
        <f t="shared" si="0"/>
        <v>0.15421031716071326</v>
      </c>
    </row>
    <row r="19" spans="2:3" x14ac:dyDescent="0.25">
      <c r="B19">
        <v>1.4</v>
      </c>
      <c r="C19">
        <f t="shared" si="0"/>
        <v>0.15115674829114512</v>
      </c>
    </row>
    <row r="20" spans="2:3" x14ac:dyDescent="0.25">
      <c r="B20">
        <v>1.5</v>
      </c>
      <c r="C20">
        <f t="shared" si="0"/>
        <v>0.14816364413634359</v>
      </c>
    </row>
    <row r="21" spans="2:3" x14ac:dyDescent="0.25">
      <c r="B21">
        <v>1.6</v>
      </c>
      <c r="C21">
        <f t="shared" si="0"/>
        <v>0.14522980741473818</v>
      </c>
    </row>
    <row r="22" spans="2:3" x14ac:dyDescent="0.25">
      <c r="B22">
        <v>1.7</v>
      </c>
      <c r="C22">
        <f t="shared" si="0"/>
        <v>0.14235406455252195</v>
      </c>
    </row>
    <row r="23" spans="2:3" x14ac:dyDescent="0.25">
      <c r="B23">
        <v>1.8</v>
      </c>
      <c r="C23">
        <f t="shared" si="0"/>
        <v>0.1395352652142062</v>
      </c>
    </row>
    <row r="24" spans="2:3" x14ac:dyDescent="0.25">
      <c r="B24">
        <v>1.9</v>
      </c>
      <c r="C24">
        <f t="shared" si="0"/>
        <v>0.13677228184247117</v>
      </c>
    </row>
    <row r="25" spans="2:3" x14ac:dyDescent="0.25">
      <c r="B25">
        <v>2</v>
      </c>
      <c r="C25">
        <f t="shared" si="0"/>
        <v>0.13406400920712788</v>
      </c>
    </row>
    <row r="26" spans="2:3" x14ac:dyDescent="0.25">
      <c r="B26">
        <v>2.1</v>
      </c>
      <c r="C26">
        <f t="shared" si="0"/>
        <v>0.13140936396301137</v>
      </c>
    </row>
    <row r="27" spans="2:3" x14ac:dyDescent="0.25">
      <c r="B27">
        <v>2.2000000000000002</v>
      </c>
      <c r="C27">
        <f t="shared" si="0"/>
        <v>0.12880728421662826</v>
      </c>
    </row>
    <row r="28" spans="2:3" x14ac:dyDescent="0.25">
      <c r="B28">
        <v>2.2999999999999998</v>
      </c>
      <c r="C28">
        <f t="shared" si="0"/>
        <v>0.12625672910138519</v>
      </c>
    </row>
    <row r="29" spans="2:3" x14ac:dyDescent="0.25">
      <c r="B29">
        <v>2.4</v>
      </c>
      <c r="C29">
        <f t="shared" si="0"/>
        <v>0.12375667836122817</v>
      </c>
    </row>
    <row r="30" spans="2:3" x14ac:dyDescent="0.25">
      <c r="B30">
        <v>2.5</v>
      </c>
      <c r="C30">
        <f t="shared" si="0"/>
        <v>0.12130613194252669</v>
      </c>
    </row>
    <row r="31" spans="2:3" x14ac:dyDescent="0.25">
      <c r="B31">
        <v>2.6</v>
      </c>
      <c r="C31">
        <f t="shared" si="0"/>
        <v>0.11890410959403888</v>
      </c>
    </row>
    <row r="32" spans="2:3" x14ac:dyDescent="0.25">
      <c r="B32">
        <v>2.7</v>
      </c>
      <c r="C32">
        <f t="shared" si="0"/>
        <v>0.11654965047479793</v>
      </c>
    </row>
    <row r="33" spans="2:3" x14ac:dyDescent="0.25">
      <c r="B33">
        <v>2.8</v>
      </c>
      <c r="C33">
        <f t="shared" si="0"/>
        <v>0.11424181276976297</v>
      </c>
    </row>
    <row r="34" spans="2:3" x14ac:dyDescent="0.25">
      <c r="B34">
        <v>2.9</v>
      </c>
      <c r="C34">
        <f t="shared" si="0"/>
        <v>0.11197967331308041</v>
      </c>
    </row>
    <row r="35" spans="2:3" x14ac:dyDescent="0.25">
      <c r="B35">
        <v>3</v>
      </c>
      <c r="C35">
        <f t="shared" si="0"/>
        <v>0.10976232721880529</v>
      </c>
    </row>
    <row r="36" spans="2:3" x14ac:dyDescent="0.25">
      <c r="B36">
        <v>3.1</v>
      </c>
      <c r="C36">
        <f t="shared" si="0"/>
        <v>0.1075888875189349</v>
      </c>
    </row>
    <row r="37" spans="2:3" x14ac:dyDescent="0.25">
      <c r="B37">
        <v>3.2</v>
      </c>
      <c r="C37">
        <f t="shared" si="0"/>
        <v>0.10545848480860971</v>
      </c>
    </row>
    <row r="38" spans="2:3" x14ac:dyDescent="0.25">
      <c r="B38">
        <v>3.3</v>
      </c>
      <c r="C38">
        <f t="shared" si="0"/>
        <v>0.10337026689833984</v>
      </c>
    </row>
    <row r="39" spans="2:3" x14ac:dyDescent="0.25">
      <c r="B39">
        <v>3.4</v>
      </c>
      <c r="C39">
        <f t="shared" si="0"/>
        <v>0.10132339847311791</v>
      </c>
    </row>
    <row r="40" spans="2:3" x14ac:dyDescent="0.25">
      <c r="B40">
        <v>3.5</v>
      </c>
      <c r="C40">
        <f t="shared" si="0"/>
        <v>9.9317060758281894E-2</v>
      </c>
    </row>
    <row r="41" spans="2:3" x14ac:dyDescent="0.25">
      <c r="B41">
        <v>3.6</v>
      </c>
      <c r="C41">
        <f t="shared" si="0"/>
        <v>9.7350451191994328E-2</v>
      </c>
    </row>
    <row r="42" spans="2:3" x14ac:dyDescent="0.25">
      <c r="B42">
        <v>3.7</v>
      </c>
      <c r="C42">
        <f t="shared" si="0"/>
        <v>9.5422783104206876E-2</v>
      </c>
    </row>
    <row r="43" spans="2:3" x14ac:dyDescent="0.25">
      <c r="B43">
        <v>3.8</v>
      </c>
      <c r="C43">
        <f t="shared" si="0"/>
        <v>9.3533285401981858E-2</v>
      </c>
    </row>
    <row r="44" spans="2:3" x14ac:dyDescent="0.25">
      <c r="B44">
        <v>3.9</v>
      </c>
      <c r="C44">
        <f t="shared" si="0"/>
        <v>9.1681202261044703E-2</v>
      </c>
    </row>
    <row r="45" spans="2:3" x14ac:dyDescent="0.25">
      <c r="B45">
        <v>4</v>
      </c>
      <c r="C45">
        <f t="shared" si="0"/>
        <v>8.9865792823444313E-2</v>
      </c>
    </row>
    <row r="46" spans="2:3" x14ac:dyDescent="0.25">
      <c r="B46">
        <v>4.0999999999999996</v>
      </c>
      <c r="C46">
        <f t="shared" si="0"/>
        <v>8.8086330901199869E-2</v>
      </c>
    </row>
    <row r="47" spans="2:3" x14ac:dyDescent="0.25">
      <c r="B47">
        <v>4.2</v>
      </c>
      <c r="C47">
        <f t="shared" si="0"/>
        <v>8.6342104685815935E-2</v>
      </c>
    </row>
    <row r="48" spans="2:3" x14ac:dyDescent="0.25">
      <c r="B48">
        <v>4.3</v>
      </c>
      <c r="C48">
        <f t="shared" si="0"/>
        <v>8.463241646354977E-2</v>
      </c>
    </row>
    <row r="49" spans="2:3" x14ac:dyDescent="0.25">
      <c r="B49">
        <v>4.4000000000000004</v>
      </c>
      <c r="C49">
        <f t="shared" si="0"/>
        <v>8.2956582336316267E-2</v>
      </c>
    </row>
    <row r="50" spans="2:3" x14ac:dyDescent="0.25">
      <c r="B50">
        <v>4.5</v>
      </c>
      <c r="C50">
        <f t="shared" si="0"/>
        <v>8.1313931948119825E-2</v>
      </c>
    </row>
    <row r="51" spans="2:3" x14ac:dyDescent="0.25">
      <c r="B51">
        <v>4.5999999999999996</v>
      </c>
      <c r="C51">
        <f t="shared" si="0"/>
        <v>7.9703808216902844E-2</v>
      </c>
    </row>
    <row r="52" spans="2:3" x14ac:dyDescent="0.25">
      <c r="B52">
        <v>4.7</v>
      </c>
      <c r="C52">
        <f t="shared" si="0"/>
        <v>7.8125567071704219E-2</v>
      </c>
    </row>
    <row r="53" spans="2:3" x14ac:dyDescent="0.25">
      <c r="B53">
        <v>4.8</v>
      </c>
      <c r="C53">
        <f t="shared" si="0"/>
        <v>7.6578577195022424E-2</v>
      </c>
    </row>
    <row r="54" spans="2:3" x14ac:dyDescent="0.25">
      <c r="B54">
        <v>4.9000000000000004</v>
      </c>
      <c r="C54">
        <f t="shared" si="0"/>
        <v>7.5062219770279909E-2</v>
      </c>
    </row>
    <row r="55" spans="2:3" x14ac:dyDescent="0.25">
      <c r="B55">
        <v>5</v>
      </c>
      <c r="C55">
        <f t="shared" si="0"/>
        <v>7.357588823428847E-2</v>
      </c>
    </row>
    <row r="56" spans="2:3" x14ac:dyDescent="0.25">
      <c r="B56">
        <v>5.0999999999999996</v>
      </c>
      <c r="C56">
        <f t="shared" si="0"/>
        <v>7.2118988034615666E-2</v>
      </c>
    </row>
    <row r="57" spans="2:3" x14ac:dyDescent="0.25">
      <c r="B57">
        <v>5.2</v>
      </c>
      <c r="C57">
        <f t="shared" si="0"/>
        <v>7.069093639175604E-2</v>
      </c>
    </row>
    <row r="58" spans="2:3" x14ac:dyDescent="0.25">
      <c r="B58">
        <v>5.3</v>
      </c>
      <c r="C58">
        <f t="shared" si="0"/>
        <v>6.9291162066011477E-2</v>
      </c>
    </row>
    <row r="59" spans="2:3" x14ac:dyDescent="0.25">
      <c r="B59">
        <v>5.4</v>
      </c>
      <c r="C59">
        <f t="shared" si="0"/>
        <v>6.7919105128987828E-2</v>
      </c>
    </row>
    <row r="60" spans="2:3" x14ac:dyDescent="0.25">
      <c r="B60">
        <v>5.5</v>
      </c>
      <c r="C60">
        <f t="shared" si="0"/>
        <v>6.6574216739615916E-2</v>
      </c>
    </row>
    <row r="61" spans="2:3" x14ac:dyDescent="0.25">
      <c r="B61">
        <v>5.6</v>
      </c>
      <c r="C61">
        <f t="shared" si="0"/>
        <v>6.5255958924607907E-2</v>
      </c>
    </row>
    <row r="62" spans="2:3" x14ac:dyDescent="0.25">
      <c r="B62">
        <v>5.7</v>
      </c>
      <c r="C62">
        <f t="shared" si="0"/>
        <v>6.3963804363260768E-2</v>
      </c>
    </row>
    <row r="63" spans="2:3" x14ac:dyDescent="0.25">
      <c r="B63">
        <v>5.8000000000000096</v>
      </c>
      <c r="C63">
        <f t="shared" si="0"/>
        <v>6.269723617652094E-2</v>
      </c>
    </row>
    <row r="64" spans="2:3" x14ac:dyDescent="0.25">
      <c r="B64">
        <v>5.9000000000000101</v>
      </c>
      <c r="C64">
        <f t="shared" si="0"/>
        <v>6.145574772022612E-2</v>
      </c>
    </row>
    <row r="65" spans="2:3" x14ac:dyDescent="0.25">
      <c r="B65">
        <v>6.0000000000000098</v>
      </c>
      <c r="C65">
        <f t="shared" si="0"/>
        <v>6.0238842382440309E-2</v>
      </c>
    </row>
    <row r="66" spans="2:3" x14ac:dyDescent="0.25">
      <c r="B66">
        <v>6.1000000000000103</v>
      </c>
      <c r="C66">
        <f t="shared" si="0"/>
        <v>5.9046033384802715E-2</v>
      </c>
    </row>
    <row r="67" spans="2:3" x14ac:dyDescent="0.25">
      <c r="B67">
        <v>6.2000000000000099</v>
      </c>
      <c r="C67">
        <f t="shared" si="0"/>
        <v>5.7876843587810013E-2</v>
      </c>
    </row>
    <row r="68" spans="2:3" x14ac:dyDescent="0.25">
      <c r="B68">
        <v>6.3000000000000096</v>
      </c>
      <c r="C68">
        <f t="shared" si="0"/>
        <v>5.673080529995396E-2</v>
      </c>
    </row>
    <row r="69" spans="2:3" x14ac:dyDescent="0.25">
      <c r="B69">
        <v>6.4000000000000101</v>
      </c>
      <c r="C69">
        <f t="shared" si="0"/>
        <v>5.5607460090638716E-2</v>
      </c>
    </row>
    <row r="70" spans="2:3" x14ac:dyDescent="0.25">
      <c r="B70">
        <v>6.5000000000000098</v>
      </c>
      <c r="C70">
        <f t="shared" si="0"/>
        <v>5.4506358606802412E-2</v>
      </c>
    </row>
    <row r="71" spans="2:3" x14ac:dyDescent="0.25">
      <c r="B71">
        <v>6.6000000000000103</v>
      </c>
      <c r="C71">
        <f t="shared" ref="C71:C134" si="1">_xlfn.EXPON.DIST(B71,$B$1,0)</f>
        <v>5.3427060393169967E-2</v>
      </c>
    </row>
    <row r="72" spans="2:3" x14ac:dyDescent="0.25">
      <c r="B72">
        <v>6.7000000000000099</v>
      </c>
      <c r="C72">
        <f t="shared" si="1"/>
        <v>5.2369133716065087E-2</v>
      </c>
    </row>
    <row r="73" spans="2:3" x14ac:dyDescent="0.25">
      <c r="B73">
        <v>6.8000000000000096</v>
      </c>
      <c r="C73">
        <f t="shared" si="1"/>
        <v>5.1332155390711065E-2</v>
      </c>
    </row>
    <row r="74" spans="2:3" x14ac:dyDescent="0.25">
      <c r="B74">
        <v>6.9000000000000101</v>
      </c>
      <c r="C74">
        <f t="shared" si="1"/>
        <v>5.0315710611951198E-2</v>
      </c>
    </row>
    <row r="75" spans="2:3" x14ac:dyDescent="0.25">
      <c r="B75">
        <v>7.0000000000000098</v>
      </c>
      <c r="C75">
        <f t="shared" si="1"/>
        <v>4.9319392788321197E-2</v>
      </c>
    </row>
    <row r="76" spans="2:3" x14ac:dyDescent="0.25">
      <c r="B76">
        <v>7.1000000000000103</v>
      </c>
      <c r="C76">
        <f t="shared" si="1"/>
        <v>4.834280337940719E-2</v>
      </c>
    </row>
    <row r="77" spans="2:3" x14ac:dyDescent="0.25">
      <c r="B77">
        <v>7.2000000000000099</v>
      </c>
      <c r="C77">
        <f t="shared" si="1"/>
        <v>4.7385551736424253E-2</v>
      </c>
    </row>
    <row r="78" spans="2:3" x14ac:dyDescent="0.25">
      <c r="B78">
        <v>7.3000000000000096</v>
      </c>
      <c r="C78">
        <f t="shared" si="1"/>
        <v>4.6447254945951671E-2</v>
      </c>
    </row>
    <row r="79" spans="2:3" x14ac:dyDescent="0.25">
      <c r="B79">
        <v>7.4000000000000101</v>
      </c>
      <c r="C79">
        <f t="shared" si="1"/>
        <v>4.5527537676762452E-2</v>
      </c>
    </row>
    <row r="80" spans="2:3" x14ac:dyDescent="0.25">
      <c r="B80">
        <v>7.5000000000000098</v>
      </c>
      <c r="C80">
        <f t="shared" si="1"/>
        <v>4.4626032029685875E-2</v>
      </c>
    </row>
    <row r="81" spans="2:3" x14ac:dyDescent="0.25">
      <c r="B81">
        <v>7.6000000000000103</v>
      </c>
      <c r="C81">
        <f t="shared" si="1"/>
        <v>4.3742377390442858E-2</v>
      </c>
    </row>
    <row r="82" spans="2:3" x14ac:dyDescent="0.25">
      <c r="B82">
        <v>7.7000000000000197</v>
      </c>
      <c r="C82">
        <f t="shared" si="1"/>
        <v>4.2876220285395422E-2</v>
      </c>
    </row>
    <row r="83" spans="2:3" x14ac:dyDescent="0.25">
      <c r="B83">
        <v>7.8000000000000203</v>
      </c>
      <c r="C83">
        <f t="shared" si="1"/>
        <v>4.202721424015278E-2</v>
      </c>
    </row>
    <row r="84" spans="2:3" x14ac:dyDescent="0.25">
      <c r="B84">
        <v>7.9000000000000199</v>
      </c>
      <c r="C84">
        <f t="shared" si="1"/>
        <v>4.1195019640976528E-2</v>
      </c>
    </row>
    <row r="85" spans="2:3" x14ac:dyDescent="0.25">
      <c r="B85">
        <v>8.0000000000000195</v>
      </c>
      <c r="C85">
        <f t="shared" si="1"/>
        <v>4.0379303598930917E-2</v>
      </c>
    </row>
    <row r="86" spans="2:3" x14ac:dyDescent="0.25">
      <c r="B86">
        <v>8.1000000000000192</v>
      </c>
      <c r="C86">
        <f t="shared" si="1"/>
        <v>3.9579739816722782E-2</v>
      </c>
    </row>
    <row r="87" spans="2:3" x14ac:dyDescent="0.25">
      <c r="B87">
        <v>8.2000000000000206</v>
      </c>
      <c r="C87">
        <f t="shared" si="1"/>
        <v>3.8796008458178224E-2</v>
      </c>
    </row>
    <row r="88" spans="2:3" x14ac:dyDescent="0.25">
      <c r="B88">
        <v>8.3000000000000203</v>
      </c>
      <c r="C88">
        <f t="shared" si="1"/>
        <v>3.8027796020303956E-2</v>
      </c>
    </row>
    <row r="89" spans="2:3" x14ac:dyDescent="0.25">
      <c r="B89">
        <v>8.4000000000000199</v>
      </c>
      <c r="C89">
        <f t="shared" si="1"/>
        <v>3.7274795207881843E-2</v>
      </c>
    </row>
    <row r="90" spans="2:3" x14ac:dyDescent="0.25">
      <c r="B90">
        <v>8.5000000000000195</v>
      </c>
      <c r="C90">
        <f t="shared" si="1"/>
        <v>3.6536704810546786E-2</v>
      </c>
    </row>
    <row r="91" spans="2:3" x14ac:dyDescent="0.25">
      <c r="B91">
        <v>8.6000000000000192</v>
      </c>
      <c r="C91">
        <f t="shared" si="1"/>
        <v>3.5813229582298503E-2</v>
      </c>
    </row>
    <row r="92" spans="2:3" x14ac:dyDescent="0.25">
      <c r="B92">
        <v>8.7000000000000206</v>
      </c>
      <c r="C92">
        <f t="shared" si="1"/>
        <v>3.5104080123399231E-2</v>
      </c>
    </row>
    <row r="93" spans="2:3" x14ac:dyDescent="0.25">
      <c r="B93">
        <v>8.8000000000000203</v>
      </c>
      <c r="C93">
        <f t="shared" si="1"/>
        <v>3.4408972764609962E-2</v>
      </c>
    </row>
    <row r="94" spans="2:3" x14ac:dyDescent="0.25">
      <c r="B94">
        <v>8.9000000000000199</v>
      </c>
      <c r="C94">
        <f t="shared" si="1"/>
        <v>3.3727629453718967E-2</v>
      </c>
    </row>
    <row r="95" spans="2:3" x14ac:dyDescent="0.25">
      <c r="B95">
        <v>9.0000000000000195</v>
      </c>
      <c r="C95">
        <f t="shared" si="1"/>
        <v>3.3059777644317175E-2</v>
      </c>
    </row>
    <row r="96" spans="2:3" x14ac:dyDescent="0.25">
      <c r="B96">
        <v>9.1000000000000192</v>
      </c>
      <c r="C96">
        <f t="shared" si="1"/>
        <v>3.2405150186776026E-2</v>
      </c>
    </row>
    <row r="97" spans="2:3" x14ac:dyDescent="0.25">
      <c r="B97">
        <v>9.2000000000000206</v>
      </c>
      <c r="C97">
        <f t="shared" si="1"/>
        <v>3.1763485221384002E-2</v>
      </c>
    </row>
    <row r="98" spans="2:3" x14ac:dyDescent="0.25">
      <c r="B98">
        <v>9.3000000000000203</v>
      </c>
      <c r="C98">
        <f t="shared" si="1"/>
        <v>3.1134526073599334E-2</v>
      </c>
    </row>
    <row r="99" spans="2:3" x14ac:dyDescent="0.25">
      <c r="B99">
        <v>9.4000000000000199</v>
      </c>
      <c r="C99">
        <f t="shared" si="1"/>
        <v>3.0518021151376654E-2</v>
      </c>
    </row>
    <row r="100" spans="2:3" x14ac:dyDescent="0.25">
      <c r="B100">
        <v>9.5000000000000302</v>
      </c>
      <c r="C100">
        <f t="shared" si="1"/>
        <v>2.991372384452683E-2</v>
      </c>
    </row>
    <row r="101" spans="2:3" x14ac:dyDescent="0.25">
      <c r="B101">
        <v>9.6000000000000298</v>
      </c>
      <c r="C101">
        <f t="shared" si="1"/>
        <v>2.9321392426069848E-2</v>
      </c>
    </row>
    <row r="102" spans="2:3" x14ac:dyDescent="0.25">
      <c r="B102">
        <v>9.7000000000000295</v>
      </c>
      <c r="C102">
        <f t="shared" si="1"/>
        <v>2.8740789955540413E-2</v>
      </c>
    </row>
    <row r="103" spans="2:3" x14ac:dyDescent="0.25">
      <c r="B103">
        <v>9.8000000000000291</v>
      </c>
      <c r="C103">
        <f t="shared" si="1"/>
        <v>2.8171684184208835E-2</v>
      </c>
    </row>
    <row r="104" spans="2:3" x14ac:dyDescent="0.25">
      <c r="B104">
        <v>9.9000000000000306</v>
      </c>
      <c r="C104">
        <f t="shared" si="1"/>
        <v>2.7613847462178393E-2</v>
      </c>
    </row>
    <row r="105" spans="2:3" x14ac:dyDescent="0.25">
      <c r="B105">
        <v>10</v>
      </c>
      <c r="C105">
        <f t="shared" si="1"/>
        <v>2.7067056647322542E-2</v>
      </c>
    </row>
    <row r="106" spans="2:3" x14ac:dyDescent="0.25">
      <c r="B106">
        <v>10.1</v>
      </c>
      <c r="C106">
        <f t="shared" si="1"/>
        <v>2.6531093016024344E-2</v>
      </c>
    </row>
    <row r="107" spans="2:3" x14ac:dyDescent="0.25">
      <c r="B107">
        <v>10.199999999999999</v>
      </c>
      <c r="C107">
        <f t="shared" si="1"/>
        <v>2.6005742175685184E-2</v>
      </c>
    </row>
    <row r="108" spans="2:3" x14ac:dyDescent="0.25">
      <c r="B108">
        <v>10.3</v>
      </c>
      <c r="C108">
        <f t="shared" si="1"/>
        <v>2.5490793978964151E-2</v>
      </c>
    </row>
    <row r="109" spans="2:3" x14ac:dyDescent="0.25">
      <c r="B109">
        <v>10.4</v>
      </c>
      <c r="C109">
        <f t="shared" si="1"/>
        <v>2.4986042439716485E-2</v>
      </c>
    </row>
    <row r="110" spans="2:3" x14ac:dyDescent="0.25">
      <c r="B110">
        <v>10.5</v>
      </c>
      <c r="C110">
        <f t="shared" si="1"/>
        <v>2.4491285650596384E-2</v>
      </c>
    </row>
    <row r="111" spans="2:3" x14ac:dyDescent="0.25">
      <c r="B111">
        <v>10.6</v>
      </c>
      <c r="C111">
        <f t="shared" si="1"/>
        <v>2.4006325702291345E-2</v>
      </c>
    </row>
    <row r="112" spans="2:3" x14ac:dyDescent="0.25">
      <c r="B112">
        <v>10.7</v>
      </c>
      <c r="C112">
        <f t="shared" si="1"/>
        <v>2.3530968604355839E-2</v>
      </c>
    </row>
    <row r="113" spans="2:3" x14ac:dyDescent="0.25">
      <c r="B113">
        <v>10.8</v>
      </c>
      <c r="C113">
        <f t="shared" si="1"/>
        <v>2.3065024207612504E-2</v>
      </c>
    </row>
    <row r="114" spans="2:3" x14ac:dyDescent="0.25">
      <c r="B114">
        <v>10.9</v>
      </c>
      <c r="C114">
        <f t="shared" si="1"/>
        <v>2.2608306128089971E-2</v>
      </c>
    </row>
    <row r="115" spans="2:3" x14ac:dyDescent="0.25">
      <c r="B115">
        <v>11</v>
      </c>
      <c r="C115">
        <f t="shared" si="1"/>
        <v>2.2160631672466777E-2</v>
      </c>
    </row>
    <row r="116" spans="2:3" x14ac:dyDescent="0.25">
      <c r="B116">
        <v>11.1</v>
      </c>
      <c r="C116">
        <f t="shared" si="1"/>
        <v>2.1721821764991593E-2</v>
      </c>
    </row>
    <row r="117" spans="2:3" x14ac:dyDescent="0.25">
      <c r="B117">
        <v>11.2</v>
      </c>
      <c r="C117">
        <f t="shared" si="1"/>
        <v>2.1291700875850569E-2</v>
      </c>
    </row>
    <row r="118" spans="2:3" x14ac:dyDescent="0.25">
      <c r="B118">
        <v>11.3</v>
      </c>
      <c r="C118">
        <f t="shared" si="1"/>
        <v>2.0870096950953002E-2</v>
      </c>
    </row>
    <row r="119" spans="2:3" x14ac:dyDescent="0.25">
      <c r="B119">
        <v>11.4</v>
      </c>
      <c r="C119">
        <f t="shared" si="1"/>
        <v>2.045684134310749E-2</v>
      </c>
    </row>
    <row r="120" spans="2:3" x14ac:dyDescent="0.25">
      <c r="B120">
        <v>11.5</v>
      </c>
      <c r="C120">
        <f t="shared" si="1"/>
        <v>2.0051768744560744E-2</v>
      </c>
    </row>
    <row r="121" spans="2:3" x14ac:dyDescent="0.25">
      <c r="B121">
        <v>11.6</v>
      </c>
      <c r="C121">
        <f t="shared" si="1"/>
        <v>1.9654717120872311E-2</v>
      </c>
    </row>
    <row r="122" spans="2:3" x14ac:dyDescent="0.25">
      <c r="B122">
        <v>11.7</v>
      </c>
      <c r="C122">
        <f t="shared" si="1"/>
        <v>1.926552764609861E-2</v>
      </c>
    </row>
    <row r="123" spans="2:3" x14ac:dyDescent="0.25">
      <c r="B123">
        <v>11.8</v>
      </c>
      <c r="C123">
        <f t="shared" si="1"/>
        <v>1.8884044639260463E-2</v>
      </c>
    </row>
    <row r="124" spans="2:3" x14ac:dyDescent="0.25">
      <c r="B124">
        <v>11.9</v>
      </c>
      <c r="C124">
        <f t="shared" si="1"/>
        <v>1.8510115502068651E-2</v>
      </c>
    </row>
    <row r="125" spans="2:3" x14ac:dyDescent="0.25">
      <c r="B125">
        <v>12</v>
      </c>
      <c r="C125">
        <f t="shared" si="1"/>
        <v>1.8143590657882496E-2</v>
      </c>
    </row>
    <row r="126" spans="2:3" x14ac:dyDescent="0.25">
      <c r="B126">
        <v>12.1</v>
      </c>
      <c r="C126">
        <f t="shared" si="1"/>
        <v>1.7784323491877269E-2</v>
      </c>
    </row>
    <row r="127" spans="2:3" x14ac:dyDescent="0.25">
      <c r="B127">
        <v>12.2</v>
      </c>
      <c r="C127">
        <f t="shared" si="1"/>
        <v>1.743217029239626E-2</v>
      </c>
    </row>
    <row r="128" spans="2:3" x14ac:dyDescent="0.25">
      <c r="B128">
        <v>12.3</v>
      </c>
      <c r="C128">
        <f t="shared" si="1"/>
        <v>1.7086990193464238E-2</v>
      </c>
    </row>
    <row r="129" spans="2:3" x14ac:dyDescent="0.25">
      <c r="B129">
        <v>12.4</v>
      </c>
      <c r="C129">
        <f t="shared" si="1"/>
        <v>1.6748645118439185E-2</v>
      </c>
    </row>
    <row r="130" spans="2:3" x14ac:dyDescent="0.25">
      <c r="B130">
        <v>12.5</v>
      </c>
      <c r="C130">
        <f t="shared" si="1"/>
        <v>1.6416999724779762E-2</v>
      </c>
    </row>
    <row r="131" spans="2:3" x14ac:dyDescent="0.25">
      <c r="B131">
        <v>12.6</v>
      </c>
      <c r="C131">
        <f t="shared" si="1"/>
        <v>1.6091921349906488E-2</v>
      </c>
    </row>
    <row r="132" spans="2:3" x14ac:dyDescent="0.25">
      <c r="B132">
        <v>12.7</v>
      </c>
      <c r="C132">
        <f t="shared" si="1"/>
        <v>1.5773279958134989E-2</v>
      </c>
    </row>
    <row r="133" spans="2:3" x14ac:dyDescent="0.25">
      <c r="B133">
        <v>12.8</v>
      </c>
      <c r="C133">
        <f t="shared" si="1"/>
        <v>1.5460948088659943E-2</v>
      </c>
    </row>
    <row r="134" spans="2:3" x14ac:dyDescent="0.25">
      <c r="B134">
        <v>12.9</v>
      </c>
      <c r="C134">
        <f t="shared" si="1"/>
        <v>1.5154800804569097E-2</v>
      </c>
    </row>
    <row r="135" spans="2:3" x14ac:dyDescent="0.25">
      <c r="B135">
        <v>13</v>
      </c>
      <c r="C135">
        <f t="shared" ref="C135:C155" si="2">_xlfn.EXPON.DIST(B135,$B$1,0)</f>
        <v>1.4854715642866776E-2</v>
      </c>
    </row>
    <row r="136" spans="2:3" x14ac:dyDescent="0.25">
      <c r="B136">
        <v>13.1</v>
      </c>
      <c r="C136">
        <f t="shared" si="2"/>
        <v>1.4560572565487118E-2</v>
      </c>
    </row>
    <row r="137" spans="2:3" x14ac:dyDescent="0.25">
      <c r="B137">
        <v>13.2</v>
      </c>
      <c r="C137">
        <f t="shared" si="2"/>
        <v>1.4272253911277212E-2</v>
      </c>
    </row>
    <row r="138" spans="2:3" x14ac:dyDescent="0.25">
      <c r="B138">
        <v>13.3000000000001</v>
      </c>
      <c r="C138">
        <f t="shared" si="2"/>
        <v>1.3989644348930791E-2</v>
      </c>
    </row>
    <row r="139" spans="2:3" x14ac:dyDescent="0.25">
      <c r="B139">
        <v>13.4</v>
      </c>
      <c r="C139">
        <f t="shared" si="2"/>
        <v>1.3712630830855582E-2</v>
      </c>
    </row>
    <row r="140" spans="2:3" x14ac:dyDescent="0.25">
      <c r="B140">
        <v>13.5</v>
      </c>
      <c r="C140">
        <f t="shared" si="2"/>
        <v>1.3441102547949953E-2</v>
      </c>
    </row>
    <row r="141" spans="2:3" x14ac:dyDescent="0.25">
      <c r="B141">
        <v>13.600000000000099</v>
      </c>
      <c r="C141">
        <f t="shared" si="2"/>
        <v>1.3174950885280326E-2</v>
      </c>
    </row>
    <row r="142" spans="2:3" x14ac:dyDescent="0.25">
      <c r="B142">
        <v>13.7</v>
      </c>
      <c r="C142">
        <f t="shared" si="2"/>
        <v>1.2914069378633694E-2</v>
      </c>
    </row>
    <row r="143" spans="2:3" x14ac:dyDescent="0.25">
      <c r="B143">
        <v>13.8000000000001</v>
      </c>
      <c r="C143">
        <f t="shared" si="2"/>
        <v>1.2658353671927889E-2</v>
      </c>
    </row>
    <row r="144" spans="2:3" x14ac:dyDescent="0.25">
      <c r="B144">
        <v>13.9</v>
      </c>
      <c r="C144">
        <f t="shared" si="2"/>
        <v>1.2407701475471659E-2</v>
      </c>
    </row>
    <row r="145" spans="2:3" x14ac:dyDescent="0.25">
      <c r="B145">
        <v>14</v>
      </c>
      <c r="C145">
        <f t="shared" si="2"/>
        <v>1.2162012525043592E-2</v>
      </c>
    </row>
    <row r="146" spans="2:3" x14ac:dyDescent="0.25">
      <c r="B146">
        <v>14.100000000000099</v>
      </c>
      <c r="C146">
        <f t="shared" si="2"/>
        <v>1.1921188541787635E-2</v>
      </c>
    </row>
    <row r="147" spans="2:3" x14ac:dyDescent="0.25">
      <c r="B147">
        <v>14.2</v>
      </c>
      <c r="C147">
        <f t="shared" si="2"/>
        <v>1.1685133192900167E-2</v>
      </c>
    </row>
    <row r="148" spans="2:3" x14ac:dyDescent="0.25">
      <c r="B148">
        <v>14.3000000000001</v>
      </c>
      <c r="C148">
        <f t="shared" si="2"/>
        <v>1.1453752053093237E-2</v>
      </c>
    </row>
    <row r="149" spans="2:3" x14ac:dyDescent="0.25">
      <c r="B149">
        <v>14.4</v>
      </c>
      <c r="C149">
        <f t="shared" si="2"/>
        <v>1.1226952566826742E-2</v>
      </c>
    </row>
    <row r="150" spans="2:3" x14ac:dyDescent="0.25">
      <c r="B150">
        <v>14.5</v>
      </c>
      <c r="C150">
        <f t="shared" si="2"/>
        <v>1.1004644011281442E-2</v>
      </c>
    </row>
    <row r="151" spans="2:3" x14ac:dyDescent="0.25">
      <c r="B151">
        <v>14.600000000000099</v>
      </c>
      <c r="C151">
        <f t="shared" si="2"/>
        <v>1.0786737460070989E-2</v>
      </c>
    </row>
    <row r="152" spans="2:3" x14ac:dyDescent="0.25">
      <c r="B152">
        <v>14.7</v>
      </c>
      <c r="C152">
        <f t="shared" si="2"/>
        <v>1.0573145747670074E-2</v>
      </c>
    </row>
    <row r="153" spans="2:3" x14ac:dyDescent="0.25">
      <c r="B153">
        <v>14.8000000000001</v>
      </c>
      <c r="C153">
        <f t="shared" si="2"/>
        <v>1.0363783434544957E-2</v>
      </c>
    </row>
    <row r="154" spans="2:3" x14ac:dyDescent="0.25">
      <c r="B154">
        <v>14.9000000000001</v>
      </c>
      <c r="C154">
        <f t="shared" si="2"/>
        <v>1.0158566772979499E-2</v>
      </c>
    </row>
    <row r="155" spans="2:3" x14ac:dyDescent="0.25">
      <c r="B155">
        <v>15.000000000000099</v>
      </c>
      <c r="C155">
        <f t="shared" si="2"/>
        <v>9.9574136735725901E-3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D16" sqref="D16"/>
    </sheetView>
  </sheetViews>
  <sheetFormatPr defaultRowHeight="15" x14ac:dyDescent="0.25"/>
  <cols>
    <col min="1" max="1" width="15.140625" customWidth="1"/>
  </cols>
  <sheetData>
    <row r="1" spans="1:3" x14ac:dyDescent="0.25">
      <c r="A1" t="s">
        <v>3</v>
      </c>
      <c r="B1">
        <v>3</v>
      </c>
    </row>
    <row r="2" spans="1:3" x14ac:dyDescent="0.25">
      <c r="A2" t="s">
        <v>4</v>
      </c>
      <c r="B2">
        <v>1.5</v>
      </c>
    </row>
    <row r="3" spans="1:3" x14ac:dyDescent="0.25">
      <c r="A3" t="s">
        <v>5</v>
      </c>
      <c r="B3">
        <v>2.1</v>
      </c>
    </row>
    <row r="4" spans="1:3" x14ac:dyDescent="0.25">
      <c r="A4" t="s">
        <v>6</v>
      </c>
      <c r="B4">
        <f>COUNT(B1:B3)</f>
        <v>3</v>
      </c>
    </row>
    <row r="5" spans="1:3" x14ac:dyDescent="0.25">
      <c r="A5" t="s">
        <v>7</v>
      </c>
      <c r="B5">
        <f>SUM(B1:B3)</f>
        <v>6.6</v>
      </c>
    </row>
    <row r="6" spans="1:3" x14ac:dyDescent="0.25">
      <c r="A6" t="s">
        <v>8</v>
      </c>
      <c r="B6">
        <f>B5/B4</f>
        <v>2.1999999999999997</v>
      </c>
    </row>
    <row r="7" spans="1:3" x14ac:dyDescent="0.25">
      <c r="A7" t="s">
        <v>11</v>
      </c>
      <c r="B7">
        <f>1/$B$6</f>
        <v>0.45454545454545459</v>
      </c>
    </row>
    <row r="9" spans="1:3" x14ac:dyDescent="0.25">
      <c r="A9" t="s">
        <v>1</v>
      </c>
      <c r="B9" t="s">
        <v>9</v>
      </c>
      <c r="C9" t="s">
        <v>10</v>
      </c>
    </row>
    <row r="10" spans="1:3" x14ac:dyDescent="0.25">
      <c r="A10">
        <v>0.1</v>
      </c>
      <c r="B10">
        <f>A10^$B$4*EXP(-$B$5*A10)</f>
        <v>5.1685133449169934E-4</v>
      </c>
      <c r="C10">
        <f>LOG(B10)</f>
        <v>-3.2866343580561459</v>
      </c>
    </row>
    <row r="11" spans="1:3" x14ac:dyDescent="0.25">
      <c r="A11">
        <v>0.2</v>
      </c>
      <c r="B11">
        <f t="shared" ref="B11:B49" si="0">A11^$B$4*EXP(-$B$5*A11)</f>
        <v>2.137082415726803E-3</v>
      </c>
      <c r="C11">
        <f t="shared" ref="C11:C49" si="1">LOG(B11)</f>
        <v>-2.6701787291203489</v>
      </c>
    </row>
    <row r="12" spans="1:3" x14ac:dyDescent="0.25">
      <c r="A12">
        <v>0.3</v>
      </c>
      <c r="B12">
        <f t="shared" si="0"/>
        <v>3.7278694073941071E-3</v>
      </c>
      <c r="C12">
        <f t="shared" si="1"/>
        <v>-2.4285393100094512</v>
      </c>
    </row>
    <row r="13" spans="1:3" x14ac:dyDescent="0.25">
      <c r="A13">
        <v>0.4</v>
      </c>
      <c r="B13">
        <f t="shared" si="0"/>
        <v>4.5671212516087082E-3</v>
      </c>
      <c r="C13">
        <f t="shared" si="1"/>
        <v>-2.3403574582406974</v>
      </c>
    </row>
    <row r="14" spans="1:3" x14ac:dyDescent="0.25">
      <c r="A14">
        <v>0.5</v>
      </c>
      <c r="B14">
        <f t="shared" si="0"/>
        <v>4.6103959251550019E-3</v>
      </c>
      <c r="C14">
        <f t="shared" si="1"/>
        <v>-2.3362617772726746</v>
      </c>
    </row>
    <row r="15" spans="1:3" x14ac:dyDescent="0.25">
      <c r="A15">
        <v>0.6</v>
      </c>
      <c r="B15">
        <f t="shared" si="0"/>
        <v>4.1176326869881152E-3</v>
      </c>
      <c r="C15">
        <f t="shared" si="1"/>
        <v>-2.385352397185946</v>
      </c>
    </row>
    <row r="16" spans="1:3" x14ac:dyDescent="0.25">
      <c r="A16">
        <v>0.7</v>
      </c>
      <c r="B16">
        <f t="shared" si="0"/>
        <v>3.3795090489872315E-3</v>
      </c>
      <c r="C16">
        <f t="shared" si="1"/>
        <v>-2.4711463863502527</v>
      </c>
    </row>
    <row r="17" spans="1:3" x14ac:dyDescent="0.25">
      <c r="A17">
        <v>0.8</v>
      </c>
      <c r="B17">
        <f t="shared" si="0"/>
        <v>2.607324565861986E-3</v>
      </c>
      <c r="C17">
        <f t="shared" si="1"/>
        <v>-2.583804903473339</v>
      </c>
    </row>
    <row r="18" spans="1:3" x14ac:dyDescent="0.25">
      <c r="A18">
        <v>0.9</v>
      </c>
      <c r="B18">
        <f t="shared" si="0"/>
        <v>1.9187496155886235E-3</v>
      </c>
      <c r="C18">
        <f t="shared" si="1"/>
        <v>-2.716981694187341</v>
      </c>
    </row>
    <row r="19" spans="1:3" x14ac:dyDescent="0.25">
      <c r="A19">
        <v>1</v>
      </c>
      <c r="B19">
        <f t="shared" si="0"/>
        <v>1.3603680375478939E-3</v>
      </c>
      <c r="C19">
        <f t="shared" si="1"/>
        <v>-2.8663435805614621</v>
      </c>
    </row>
    <row r="20" spans="1:3" x14ac:dyDescent="0.25">
      <c r="A20">
        <v>1.1000000000000001</v>
      </c>
      <c r="B20">
        <f t="shared" si="0"/>
        <v>9.3583679539222897E-4</v>
      </c>
      <c r="C20">
        <f t="shared" si="1"/>
        <v>-3.0287998831429328</v>
      </c>
    </row>
    <row r="21" spans="1:3" x14ac:dyDescent="0.25">
      <c r="A21">
        <v>1.2</v>
      </c>
      <c r="B21">
        <f t="shared" si="0"/>
        <v>6.2795922018344318E-4</v>
      </c>
      <c r="C21">
        <f t="shared" si="1"/>
        <v>-3.2020685585308795</v>
      </c>
    </row>
    <row r="22" spans="1:3" x14ac:dyDescent="0.25">
      <c r="A22">
        <v>1.3</v>
      </c>
      <c r="B22">
        <f t="shared" si="0"/>
        <v>4.1265147536175901E-4</v>
      </c>
      <c r="C22">
        <f t="shared" si="1"/>
        <v>-3.3844165978093903</v>
      </c>
    </row>
    <row r="23" spans="1:3" x14ac:dyDescent="0.25">
      <c r="A23">
        <v>1.4</v>
      </c>
      <c r="B23">
        <f t="shared" si="0"/>
        <v>2.6638090757286493E-4</v>
      </c>
      <c r="C23">
        <f t="shared" si="1"/>
        <v>-3.5744969057513321</v>
      </c>
    </row>
    <row r="24" spans="1:3" x14ac:dyDescent="0.25">
      <c r="A24">
        <v>1.5</v>
      </c>
      <c r="B24">
        <f t="shared" si="0"/>
        <v>1.6933955193959186E-4</v>
      </c>
      <c r="C24">
        <f t="shared" si="1"/>
        <v>-3.7712415936751489</v>
      </c>
    </row>
    <row r="25" spans="1:3" x14ac:dyDescent="0.25">
      <c r="A25">
        <v>1.6</v>
      </c>
      <c r="B25">
        <f t="shared" si="0"/>
        <v>1.0622095924605303E-4</v>
      </c>
      <c r="C25">
        <f t="shared" si="1"/>
        <v>-3.9737897809305651</v>
      </c>
    </row>
    <row r="26" spans="1:3" x14ac:dyDescent="0.25">
      <c r="A26">
        <v>1.7</v>
      </c>
      <c r="B26">
        <f t="shared" si="0"/>
        <v>6.5851045901320509E-5</v>
      </c>
      <c r="C26">
        <f t="shared" si="1"/>
        <v>-4.1814373228196633</v>
      </c>
    </row>
    <row r="27" spans="1:3" x14ac:dyDescent="0.25">
      <c r="A27">
        <v>1.8</v>
      </c>
      <c r="B27">
        <f t="shared" si="0"/>
        <v>4.0401647048795493E-5</v>
      </c>
      <c r="C27">
        <f t="shared" si="1"/>
        <v>-4.393600929700713</v>
      </c>
    </row>
    <row r="28" spans="1:3" x14ac:dyDescent="0.25">
      <c r="A28">
        <v>1.9</v>
      </c>
      <c r="B28">
        <f t="shared" si="0"/>
        <v>2.4558848487249412E-5</v>
      </c>
      <c r="C28">
        <f t="shared" si="1"/>
        <v>-4.6097920002082908</v>
      </c>
    </row>
    <row r="29" spans="1:3" x14ac:dyDescent="0.25">
      <c r="A29">
        <v>2</v>
      </c>
      <c r="B29">
        <f t="shared" si="0"/>
        <v>1.4804809580655265E-5</v>
      </c>
      <c r="C29">
        <f t="shared" si="1"/>
        <v>-4.8295971741309804</v>
      </c>
    </row>
    <row r="30" spans="1:3" x14ac:dyDescent="0.25">
      <c r="A30">
        <v>2.1</v>
      </c>
      <c r="B30">
        <f t="shared" si="0"/>
        <v>8.8580140545692545E-6</v>
      </c>
      <c r="C30">
        <f t="shared" si="1"/>
        <v>-5.0526636349773124</v>
      </c>
    </row>
    <row r="31" spans="1:3" x14ac:dyDescent="0.25">
      <c r="A31">
        <v>2.2000000000000002</v>
      </c>
      <c r="B31">
        <f t="shared" si="0"/>
        <v>5.2639549668519689E-6</v>
      </c>
      <c r="C31">
        <f t="shared" si="1"/>
        <v>-5.2786878347685979</v>
      </c>
    </row>
    <row r="32" spans="1:3" x14ac:dyDescent="0.25">
      <c r="A32">
        <v>2.2999999999999998</v>
      </c>
      <c r="B32">
        <f t="shared" si="0"/>
        <v>3.1088035040192088E-6</v>
      </c>
      <c r="C32">
        <f t="shared" si="1"/>
        <v>-5.5074067272385836</v>
      </c>
    </row>
    <row r="33" spans="1:3" x14ac:dyDescent="0.25">
      <c r="A33">
        <v>2.4</v>
      </c>
      <c r="B33">
        <f t="shared" si="0"/>
        <v>1.8256147324694354E-6</v>
      </c>
      <c r="C33">
        <f t="shared" si="1"/>
        <v>-5.7385908682126905</v>
      </c>
    </row>
    <row r="34" spans="1:3" x14ac:dyDescent="0.25">
      <c r="A34">
        <v>2.5</v>
      </c>
      <c r="B34">
        <f t="shared" si="0"/>
        <v>1.0665005275523235E-6</v>
      </c>
      <c r="C34">
        <f t="shared" si="1"/>
        <v>-5.9720389253875421</v>
      </c>
    </row>
    <row r="35" spans="1:3" x14ac:dyDescent="0.25">
      <c r="A35">
        <v>2.6</v>
      </c>
      <c r="B35">
        <f t="shared" si="0"/>
        <v>6.2005003229216698E-7</v>
      </c>
      <c r="C35">
        <f t="shared" si="1"/>
        <v>-6.2075732655473477</v>
      </c>
    </row>
    <row r="36" spans="1:3" x14ac:dyDescent="0.25">
      <c r="A36">
        <v>2.7</v>
      </c>
      <c r="B36">
        <f t="shared" si="0"/>
        <v>3.5889187381492343E-7</v>
      </c>
      <c r="C36">
        <f t="shared" si="1"/>
        <v>-6.4450363750389856</v>
      </c>
    </row>
    <row r="37" spans="1:3" x14ac:dyDescent="0.25">
      <c r="A37">
        <v>2.8</v>
      </c>
      <c r="B37">
        <f t="shared" si="0"/>
        <v>2.0687693270945539E-7</v>
      </c>
      <c r="C37">
        <f t="shared" si="1"/>
        <v>-6.6842879315454349</v>
      </c>
    </row>
    <row r="38" spans="1:3" x14ac:dyDescent="0.25">
      <c r="A38">
        <v>2.9</v>
      </c>
      <c r="B38">
        <f t="shared" si="0"/>
        <v>1.1879484906189495E-7</v>
      </c>
      <c r="C38">
        <f t="shared" si="1"/>
        <v>-6.9252023899313704</v>
      </c>
    </row>
    <row r="39" spans="1:3" x14ac:dyDescent="0.25">
      <c r="A39">
        <v>3</v>
      </c>
      <c r="B39">
        <f t="shared" si="0"/>
        <v>6.7972465424833743E-8</v>
      </c>
      <c r="C39">
        <f t="shared" si="1"/>
        <v>-7.1676669775253981</v>
      </c>
    </row>
    <row r="40" spans="1:3" x14ac:dyDescent="0.25">
      <c r="A40">
        <v>3.1</v>
      </c>
      <c r="B40">
        <f t="shared" si="0"/>
        <v>3.8763232113985471E-8</v>
      </c>
      <c r="C40">
        <f t="shared" si="1"/>
        <v>-7.4115800182377143</v>
      </c>
    </row>
    <row r="41" spans="1:3" x14ac:dyDescent="0.25">
      <c r="A41">
        <v>3.2</v>
      </c>
      <c r="B41">
        <f t="shared" si="0"/>
        <v>2.2036898795218077E-8</v>
      </c>
      <c r="C41">
        <f t="shared" si="1"/>
        <v>-7.6568495228369606</v>
      </c>
    </row>
    <row r="42" spans="1:3" x14ac:dyDescent="0.25">
      <c r="A42">
        <v>3.3</v>
      </c>
      <c r="B42">
        <f t="shared" si="0"/>
        <v>1.2491310497391951E-8</v>
      </c>
      <c r="C42">
        <f t="shared" si="1"/>
        <v>-7.9033919962191614</v>
      </c>
    </row>
    <row r="43" spans="1:3" x14ac:dyDescent="0.25">
      <c r="A43">
        <v>3.4</v>
      </c>
      <c r="B43">
        <f t="shared" si="0"/>
        <v>7.0610384633386068E-9</v>
      </c>
      <c r="C43">
        <f t="shared" si="1"/>
        <v>-8.1511314227822051</v>
      </c>
    </row>
    <row r="44" spans="1:3" x14ac:dyDescent="0.25">
      <c r="A44">
        <v>3.5</v>
      </c>
      <c r="B44">
        <f t="shared" si="0"/>
        <v>3.9810863823246521E-9</v>
      </c>
      <c r="C44">
        <f t="shared" si="1"/>
        <v>-8.3999983989142901</v>
      </c>
    </row>
    <row r="45" spans="1:3" x14ac:dyDescent="0.25">
      <c r="A45">
        <v>3.6</v>
      </c>
      <c r="B45">
        <f t="shared" si="0"/>
        <v>2.2390851635877167E-9</v>
      </c>
      <c r="C45">
        <f t="shared" si="1"/>
        <v>-8.6499293877193999</v>
      </c>
    </row>
    <row r="46" spans="1:3" x14ac:dyDescent="0.25">
      <c r="A46">
        <v>3.7</v>
      </c>
      <c r="B46">
        <f t="shared" si="0"/>
        <v>1.2564173475041772E-9</v>
      </c>
      <c r="C46">
        <f t="shared" si="1"/>
        <v>-8.900866075876424</v>
      </c>
    </row>
    <row r="47" spans="1:3" x14ac:dyDescent="0.25">
      <c r="A47">
        <v>3.8</v>
      </c>
      <c r="B47">
        <f t="shared" si="0"/>
        <v>7.0346935590572717E-10</v>
      </c>
      <c r="C47">
        <f t="shared" si="1"/>
        <v>-9.1527548162831245</v>
      </c>
    </row>
    <row r="48" spans="1:3" x14ac:dyDescent="0.25">
      <c r="A48">
        <v>3.9</v>
      </c>
      <c r="B48">
        <f t="shared" si="0"/>
        <v>3.9305548115803777E-10</v>
      </c>
      <c r="C48">
        <f t="shared" si="1"/>
        <v>-9.4055461431102039</v>
      </c>
    </row>
    <row r="49" spans="1:3" x14ac:dyDescent="0.25">
      <c r="A49">
        <v>4</v>
      </c>
      <c r="B49">
        <f t="shared" si="0"/>
        <v>2.191823867194619E-10</v>
      </c>
      <c r="C49">
        <f t="shared" si="1"/>
        <v>-9.6591943482619609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dist_exp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Marcelo</cp:lastModifiedBy>
  <dcterms:created xsi:type="dcterms:W3CDTF">2017-10-11T06:39:59Z</dcterms:created>
  <dcterms:modified xsi:type="dcterms:W3CDTF">2017-10-11T09:54:12Z</dcterms:modified>
</cp:coreProperties>
</file>